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achirogata015\Desktop\ざ　財政\【財政状況資料集】_053635_八郎潟町_2022\20240821（0909締切）2022財政状況資料集２\"/>
    </mc:Choice>
  </mc:AlternateContent>
  <xr:revisionPtr revIDLastSave="0" documentId="13_ncr:1_{D23CE45D-1B57-4C0D-BB6D-FE12BC423B2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<sst xmlns="http://schemas.openxmlformats.org/spreadsheetml/2006/main" count="1157" uniqueCount="615">
  <si>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</si>
  <si>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</si>
  <si>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</si>
  <si>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</si>
  <si>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</si>
  <si>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</si>
  <si>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</si>
  <si>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</si>
  <si>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</si>
  <si>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</si>
  <si>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</si>
  <si>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</si>
  <si>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</si>
  <si>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</si>
  <si>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</si>
  <si>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</si>
  <si>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</si>
  <si>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</si>
  <si>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</si>
  <si>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</si>
  <si>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</si>
  <si>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</si>
  <si>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</si>
  <si>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</si>
  <si>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</si>
  <si>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</si>
  <si>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</si>
  <si>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</si>
  <si>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</si>
  <si>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</si>
  <si>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</si>
  <si>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</si>
  <si>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</si>
  <si>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</si>
  <si>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</si>
  <si>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</si>
  <si>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</si>
  <si>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</si>
  <si>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</si>
  <si>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</si>
  <si>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</si>
  <si>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</si>
  <si>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</si>
  <si>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</si>
  <si>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</si>
  <si>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</si>
  <si>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</si>
  <si>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</si>
  <si>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</si>
  <si>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</si>
  <si>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</si>
  <si>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</si>
  <si>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</si>
  <si>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</si>
  <si>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</si>
  <si>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</si>
  <si>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</si>
  <si>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</si>
  <si>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</si>
  <si>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</si>
  <si>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</si>
  <si>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</si>
  <si>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</si>
  <si>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</si>
  <si>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</si>
  <si>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</si>
  <si>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</si>
  <si>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</si>
  <si>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</si>
  <si>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</si>
  <si>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</si>
  <si>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</si>
  <si>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</si>
  <si>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</si>
  <si>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</si>
  <si>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</si>
  <si>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</si>
  <si>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</si>
  <si>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</si>
  <si>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</si>
  <si>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</si>
  <si>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</si>
  <si>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</si>
  <si>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</si>
  <si>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</si>
  <si>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</si>
  <si>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</si>
  <si>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</si>
  <si>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</si>
  <si>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</si>
  <si>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</si>
  <si>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</si>
  <si>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</si>
  <si>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</si>
  <si>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</si>
  <si>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</si>
  <si>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</si>
  <si>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</si>
  <si>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</si>
  <si>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</si>
  <si>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</si>
  <si>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</si>
  <si>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</si>
  <si>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</si>
  <si>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</si>
  <si>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</si>
  <si>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</si>
  <si>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</si>
  <si>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</si>
  <si>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</si>
  <si>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</si>
  <si>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</si>
  <si>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</si>
  <si>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</si>
  <si>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</si>
  <si>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</si>
  <si>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</si>
  <si>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</si>
  <si>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</si>
  <si>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</si>
  <si>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</si>
  <si>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</si>
  <si>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</si>
  <si>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</si>
  <si>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</si>
  <si>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</si>
  <si>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</si>
  <si>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</si>
  <si>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</si>
  <si>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</si>
  <si>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</si>
  <si>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</si>
  <si>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</si>
  <si>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</si>
  <si>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</si>
  <si>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</si>
  <si>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</si>
  <si>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</si>
  <si>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</si>
  <si>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</si>
  <si>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</si>
  <si>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</si>
  <si>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</si>
  <si>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</si>
  <si>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</si>
  <si>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</si>
  <si>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</si>
  <si>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</si>
  <si>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</si>
  <si>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</si>
  <si>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</si>
  <si>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</si>
  <si>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</si>
  <si>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</si>
  <si>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</si>
  <si>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</si>
  <si>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</si>
  <si>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</si>
  <si>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</si>
  <si>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</si>
  <si>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</si>
  <si>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</si>
  <si>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</si>
  <si>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</si>
  <si>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</si>
  <si>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</si>
  <si>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</si>
  <si>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</si>
  <si>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</si>
  <si>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</si>
  <si>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</si>
  <si>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</si>
  <si>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</si>
  <si>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</si>
  <si>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</si>
  <si>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</si>
  <si>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</si>
  <si>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</si>
  <si>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</si>
  <si>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</si>
  <si>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</si>
  <si>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</si>
  <si>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</si>
  <si>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</si>
  <si>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</si>
  <si>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</si>
  <si>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</si>
  <si>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</si>
  <si>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</si>
  <si>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</si>
  <si>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</si>
  <si>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</si>
  <si>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</si>
  <si>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</si>
  <si>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</si>
  <si>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</si>
  <si>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</si>
  <si>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</si>
  <si>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</si>
  <si>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</si>
  <si>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</si>
  <si>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</si>
  <si>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</si>
  <si>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</si>
  <si>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</si>
  <si>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</si>
  <si>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</si>
  <si>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</si>
  <si>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</si>
  <si>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</si>
  <si>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</si>
  <si>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</si>
  <si>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</si>
  <si>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</si>
  <si>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</si>
  <si>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</si>
  <si>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</si>
  <si>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秋田県八郎潟町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</si>
  <si>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</si>
  <si>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</si>
  <si>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</si>
  <si>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</si>
  <si>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</si>
  <si>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</si>
  <si>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</si>
  <si>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</si>
  <si>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</si>
  <si>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</si>
  <si>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</si>
  <si>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</si>
  <si>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</si>
  <si>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</si>
  <si>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</si>
  <si>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</si>
  <si>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</si>
  <si>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</si>
  <si>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</si>
  <si>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</si>
  <si>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</si>
  <si>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</si>
  <si>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</si>
  <si>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</si>
  <si>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</si>
  <si>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</si>
  <si>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</si>
  <si>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</si>
  <si>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</si>
  <si>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</si>
  <si>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</si>
  <si>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</si>
  <si>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</si>
  <si>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</si>
  <si>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</si>
  <si>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</si>
  <si>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</si>
  <si>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</si>
  <si>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</si>
  <si>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</si>
  <si>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</si>
  <si>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</si>
  <si>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</si>
  <si>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</si>
  <si>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</si>
  <si>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</si>
  <si>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</si>
  <si>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</si>
  <si>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</si>
  <si>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</si>
  <si>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</si>
  <si>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</si>
  <si>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</si>
  <si>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</si>
  <si>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</si>
  <si>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</si>
  <si>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</si>
  <si>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</si>
  <si>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</si>
  <si>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</si>
  <si>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</si>
  <si>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</si>
  <si>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</si>
  <si>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</si>
  <si>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</si>
  <si>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</si>
  <si>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</si>
  <si>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</si>
  <si>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</si>
  <si>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</si>
  <si>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</si>
  <si>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</si>
  <si>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</si>
  <si>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</si>
  <si>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</si>
  <si>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</si>
  <si>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</si>
  <si>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</si>
  <si>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</si>
  <si>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</si>
  <si>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</si>
  <si>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</si>
  <si>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</si>
  <si>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</si>
  <si>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</si>
  <si>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</si>
  <si>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</si>
  <si>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</si>
  <si>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</si>
  <si>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</si>
  <si>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</si>
  <si>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</si>
  <si>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</si>
  <si>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</si>
  <si>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</si>
  <si>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</si>
  <si>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</si>
  <si>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</si>
  <si>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</si>
  <si>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</si>
  <si>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</si>
  <si>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</si>
  <si>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</si>
  <si>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</si>
  <si>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</si>
  <si>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</si>
  <si>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</si>
  <si>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</si>
  <si>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</si>
  <si>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</si>
  <si>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</si>
  <si>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</si>
  <si>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</si>
  <si>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</si>
  <si>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</si>
  <si>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</si>
  <si>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</si>
  <si>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</si>
  <si>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</si>
  <si>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</si>
  <si>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</si>
  <si>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</si>
  <si>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</si>
  <si>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</si>
  <si>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</si>
  <si>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</si>
  <si>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</si>
  <si>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</si>
  <si>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</si>
  <si>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</si>
  <si>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</si>
  <si>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</si>
  <si>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</si>
  <si>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</si>
  <si>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</si>
  <si>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</si>
  <si>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</si>
  <si>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</si>
  <si>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</si>
  <si>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</si>
  <si>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</si>
  <si>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</si>
  <si>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</si>
  <si>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</si>
  <si>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</si>
  <si>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</si>
  <si>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</si>
  <si>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</si>
  <si>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</si>
  <si>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</si>
  <si>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</si>
  <si>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</si>
  <si>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秋田県八郎潟町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</si>
  <si>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</si>
  <si>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</si>
  <si>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</si>
  <si>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</si>
  <si>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</si>
  <si>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</si>
  <si>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</si>
  <si>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</si>
  <si>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</si>
  <si>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</si>
  <si>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</si>
  <si>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</si>
  <si>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</si>
  <si>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</si>
  <si>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</si>
  <si>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</si>
  <si>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</si>
  <si>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</si>
  <si>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</si>
  <si>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</si>
  <si>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</si>
  <si>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</si>
  <si>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</si>
  <si>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</si>
  <si>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</si>
  <si>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</si>
  <si>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</si>
  <si>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</si>
  <si>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</si>
  <si>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</si>
  <si>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</si>
  <si>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</si>
  <si>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</si>
  <si>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</si>
  <si>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</si>
  <si>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</si>
  <si>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</si>
  <si>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</si>
  <si>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</si>
  <si>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</si>
  <si>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</si>
  <si>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</si>
  <si>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</si>
  <si>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</si>
  <si>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</si>
  <si>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</si>
  <si>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</si>
  <si>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</si>
  <si>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</si>
  <si>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</si>
  <si>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</si>
  <si>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</si>
  <si>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</si>
  <si>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</si>
  <si>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</si>
  <si>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</si>
  <si>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</si>
  <si>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</si>
  <si>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</si>
  <si>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</si>
  <si>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</si>
  <si>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</si>
  <si>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</si>
  <si>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</si>
  <si>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</si>
  <si>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</si>
  <si>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</si>
  <si>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</si>
  <si>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</si>
  <si>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</si>
  <si>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</si>
  <si>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</si>
  <si>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</si>
  <si>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</si>
  <si>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</si>
  <si>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</si>
  <si>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</si>
  <si>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</si>
  <si>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</si>
  <si>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</si>
  <si>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</si>
  <si>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</si>
  <si>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</si>
  <si>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</si>
  <si>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</si>
  <si>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</si>
  <si>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</si>
  <si>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</si>
  <si>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</si>
  <si>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</si>
  <si>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</si>
  <si>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</si>
  <si>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</si>
  <si>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</si>
  <si>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</si>
  <si>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</si>
  <si>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</si>
  <si>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</si>
  <si>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</si>
  <si>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</si>
  <si>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</si>
  <si>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</si>
  <si>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</si>
  <si>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</si>
  <si>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</si>
  <si>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</si>
  <si>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</si>
  <si>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</si>
  <si>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</si>
  <si>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</si>
  <si>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</si>
  <si>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</si>
  <si>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</si>
  <si>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上水道特別会計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</si>
  <si>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</si>
  <si>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</si>
  <si>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</si>
  <si>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</si>
  <si>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</si>
  <si>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</si>
  <si>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</si>
  <si>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</si>
  <si>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</si>
  <si>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</si>
  <si>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</si>
  <si>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</si>
  <si>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</si>
  <si>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</si>
  <si>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</si>
  <si>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</si>
  <si>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</si>
  <si>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</si>
  <si>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</si>
  <si>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</si>
  <si>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</si>
  <si>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</si>
  <si>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</si>
  <si>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</si>
  <si>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</si>
  <si>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</si>
  <si>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</si>
  <si>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</si>
  <si>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</si>
  <si>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</si>
  <si>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</si>
  <si>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</si>
  <si>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</si>
  <si>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</si>
  <si>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</si>
  <si>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</si>
  <si>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</si>
  <si>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</si>
  <si>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</si>
  <si>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</si>
  <si>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</si>
  <si>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</si>
  <si>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</si>
  <si>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</si>
  <si>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</si>
  <si>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</si>
  <si>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</si>
  <si>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</si>
  <si>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</si>
  <si>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</si>
  <si>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</si>
  <si>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</si>
  <si>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</si>
  <si>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</si>
  <si>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</si>
  <si>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</si>
  <si>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</si>
  <si>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</si>
  <si>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</si>
  <si>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</si>
  <si>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</si>
  <si>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</si>
  <si>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</si>
  <si>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</si>
  <si>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</si>
  <si>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</si>
  <si>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</si>
  <si>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</si>
  <si>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</si>
  <si>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</si>
  <si>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</si>
  <si>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</si>
  <si>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</si>
  <si>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</si>
  <si>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</si>
  <si>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</si>
  <si>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</si>
  <si>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</si>
  <si>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</si>
  <si>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</si>
  <si>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</si>
  <si>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</si>
  <si>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</si>
  <si>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</si>
  <si>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</si>
  <si>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</si>
  <si>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</si>
  <si>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</si>
  <si>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5.63</t>
  </si>
  <si>
    <t>後期高齢者医療特別会計</t>
  </si>
  <si>
    <t>▲ 0.01</t>
  </si>
  <si>
    <t>上水道特別会計</t>
  </si>
  <si>
    <t>一般会計</t>
  </si>
  <si>
    <t>国民健康保険特別会計</t>
  </si>
  <si>
    <t>介護保険特別会計（保険事業勘定）</t>
  </si>
  <si>
    <t>公共下水道事業特別会計</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</si>
  <si>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</si>
  <si>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</si>
  <si>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</si>
  <si>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</si>
  <si>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</si>
  <si>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</si>
  <si>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</si>
  <si>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</si>
  <si>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</si>
  <si>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湖東地区行政一部事務組合（一般会計）</t>
    <rPh sb="0" eb="12">
      <t>コトウチクギョウセイイチブジムクミアイ</t>
    </rPh>
    <rPh sb="13" eb="17">
      <t>イッパンカイケイ</t>
    </rPh>
    <phoneticPr fontId="23"/>
  </si>
  <si>
    <t>八郎湖周辺清掃事務組合（一般会計）</t>
    <rPh sb="0" eb="2">
      <t>ハチロウ</t>
    </rPh>
    <rPh sb="2" eb="11">
      <t>コシュウヘンセイソウジムクミアイ</t>
    </rPh>
    <rPh sb="12" eb="16">
      <t>イッパンカイケイ</t>
    </rPh>
    <phoneticPr fontId="23"/>
  </si>
  <si>
    <t>八郎潟町・井川町衛生処理施設組合（一般会計）</t>
    <rPh sb="0" eb="4">
      <t>ハチロウガタマチ</t>
    </rPh>
    <rPh sb="5" eb="16">
      <t>イカワマチエイセイショリシセツクミアイ</t>
    </rPh>
    <rPh sb="17" eb="21">
      <t>イッパンカイケイ</t>
    </rPh>
    <phoneticPr fontId="23"/>
  </si>
  <si>
    <t>秋田県市町村総合事務組合（一般会計）</t>
    <rPh sb="0" eb="12">
      <t>アキタケンシチョウソンソウゴウジムクミアイ</t>
    </rPh>
    <rPh sb="13" eb="17">
      <t>イッパンカイケイ</t>
    </rPh>
    <phoneticPr fontId="23"/>
  </si>
  <si>
    <t>秋田県市町村総合事務組合（交通災害共済事業等特別会計）</t>
    <rPh sb="0" eb="12">
      <t>アキタケンシチョウソンソウゴウジムクミアイ</t>
    </rPh>
    <rPh sb="13" eb="26">
      <t>コウツウサイガイキョウサイジギョウトウトクベツカイケイ</t>
    </rPh>
    <phoneticPr fontId="23"/>
  </si>
  <si>
    <t>秋田県市町村会館管理組合（一般会計）</t>
    <rPh sb="0" eb="12">
      <t>アキタケンシチョウソンカイカンカンリクミアイ</t>
    </rPh>
    <rPh sb="13" eb="17">
      <t>イッパンカイケイ</t>
    </rPh>
    <phoneticPr fontId="23"/>
  </si>
  <si>
    <t>秋田県後期高齢者医療広域連合（一般会計）</t>
    <rPh sb="0" eb="14">
      <t>アキタケンコウキコウレイシャイリョウコウイキレンゴウ</t>
    </rPh>
    <rPh sb="15" eb="19">
      <t>イッパンカイケイ</t>
    </rPh>
    <phoneticPr fontId="23"/>
  </si>
  <si>
    <t>秋田県後期高齢者医療広域連合（後期高齢者医療特別会計）</t>
    <rPh sb="0" eb="14">
      <t>アキタケンコウキコウレイシャイリョウコウイキレンゴウ</t>
    </rPh>
    <rPh sb="15" eb="26">
      <t>コウキコウレイシャイリョウトクベツカイケイ</t>
    </rPh>
    <phoneticPr fontId="23"/>
  </si>
  <si>
    <t>秋田県町村電算システム共同事業組合（一般会計）</t>
    <rPh sb="0" eb="7">
      <t>アキタケンチョウソンデンサン</t>
    </rPh>
    <rPh sb="11" eb="17">
      <t>キョウドウジギョウクミアイ</t>
    </rPh>
    <rPh sb="18" eb="22">
      <t>イッパンカイケイ</t>
    </rPh>
    <phoneticPr fontId="23"/>
  </si>
  <si>
    <t>地域福祉基金</t>
    <rPh sb="0" eb="6">
      <t>チイキフクシキキン</t>
    </rPh>
    <phoneticPr fontId="2"/>
  </si>
  <si>
    <t>地域振興施設整備基金</t>
    <rPh sb="0" eb="10">
      <t>チイキシンコウシセツセイビキキン</t>
    </rPh>
    <phoneticPr fontId="2"/>
  </si>
  <si>
    <t>がんばれふるさと基金</t>
    <rPh sb="8" eb="10">
      <t>キキン</t>
    </rPh>
    <phoneticPr fontId="2"/>
  </si>
  <si>
    <t>森林環境譲与税基金</t>
    <rPh sb="0" eb="9">
      <t>シンリンカンキョウジョウヨゼイキキン</t>
    </rPh>
    <phoneticPr fontId="2"/>
  </si>
  <si>
    <t>公共施設解体基金</t>
    <rPh sb="0" eb="8">
      <t>コウキョウシセツカイタイキキン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</si>
  <si>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</si>
  <si>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</si>
  <si>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</si>
  <si>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</si>
  <si>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</si>
  <si>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</si>
  <si>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</si>
  <si>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</si>
  <si>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の積立による充当可能基金を高い水準で維持しているほか、基準財政需要額算入見込額の増により、比率なしとなっている。実質公債比率については、新庁舎建設事業の関係で、地方債発行額が高い水準で推移していることもあり、令和２年度までは年々増加していたが、繰上償還を行ったこと及び普通交付税が令和２年度と比べ増額となったことなどにより、令和３年度から減少し、令和４年度は１１．５％と前年度から０．２％の減となった。新庁舎建設事業については、令和５年度までの計画であり、地方債の発行が増加することから、実質公債比率は増加すると見込んでいる。
　今後は、新規事業の抑制や事業規模を精査し、地方債発行の抑制及び繰上償還の実施により財政の健全化に努める。</t>
    <rPh sb="1" eb="7">
      <t>ショウライフタンヒリツ</t>
    </rPh>
    <rPh sb="9" eb="15">
      <t>ザイセイチョウセイキキン</t>
    </rPh>
    <rPh sb="16" eb="18">
      <t>ツミタテ</t>
    </rPh>
    <rPh sb="21" eb="27">
      <t>ジュウトウカノウキキン</t>
    </rPh>
    <rPh sb="42" eb="44">
      <t>キジュン</t>
    </rPh>
    <rPh sb="44" eb="46">
      <t>ザイセイ</t>
    </rPh>
    <rPh sb="46" eb="48">
      <t>ジュヨウ</t>
    </rPh>
    <rPh sb="48" eb="49">
      <t>ガク</t>
    </rPh>
    <rPh sb="49" eb="51">
      <t>サンニュウ</t>
    </rPh>
    <rPh sb="51" eb="53">
      <t>ミコ</t>
    </rPh>
    <rPh sb="53" eb="54">
      <t>ガク</t>
    </rPh>
    <rPh sb="55" eb="56">
      <t>ゾウ</t>
    </rPh>
    <rPh sb="60" eb="62">
      <t>ヒリツ</t>
    </rPh>
    <rPh sb="71" eb="73">
      <t>ジッシツ</t>
    </rPh>
    <rPh sb="73" eb="77">
      <t>コウサイヒリツ</t>
    </rPh>
    <rPh sb="83" eb="90">
      <t>シンチョウシャケンセツジギョウ</t>
    </rPh>
    <rPh sb="91" eb="93">
      <t>カンケイ</t>
    </rPh>
    <rPh sb="95" eb="98">
      <t>チホウサイ</t>
    </rPh>
    <rPh sb="98" eb="101">
      <t>ハッコウガク</t>
    </rPh>
    <rPh sb="102" eb="103">
      <t>タカ</t>
    </rPh>
    <rPh sb="104" eb="106">
      <t>スイジュン</t>
    </rPh>
    <rPh sb="107" eb="109">
      <t>スイイ</t>
    </rPh>
    <rPh sb="119" eb="121">
      <t>レイワ</t>
    </rPh>
    <rPh sb="122" eb="124">
      <t>ネンド</t>
    </rPh>
    <rPh sb="127" eb="131">
      <t>ネンネンゾウカ</t>
    </rPh>
    <rPh sb="137" eb="141">
      <t>クリアゲショウカン</t>
    </rPh>
    <rPh sb="142" eb="143">
      <t>オコナ</t>
    </rPh>
    <rPh sb="147" eb="148">
      <t>オヨ</t>
    </rPh>
    <rPh sb="149" eb="154">
      <t>フツウコウフゼイ</t>
    </rPh>
    <rPh sb="155" eb="157">
      <t>レイワ</t>
    </rPh>
    <rPh sb="158" eb="160">
      <t>ネンド</t>
    </rPh>
    <rPh sb="161" eb="162">
      <t>クラ</t>
    </rPh>
    <rPh sb="163" eb="165">
      <t>ゾウガク</t>
    </rPh>
    <rPh sb="177" eb="179">
      <t>レイワ</t>
    </rPh>
    <rPh sb="180" eb="182">
      <t>ネンド</t>
    </rPh>
    <rPh sb="184" eb="186">
      <t>ゲンショウ</t>
    </rPh>
    <rPh sb="188" eb="190">
      <t>レイワ</t>
    </rPh>
    <rPh sb="191" eb="193">
      <t>ネンド</t>
    </rPh>
    <rPh sb="200" eb="203">
      <t>ゼンネンド</t>
    </rPh>
    <rPh sb="210" eb="211">
      <t>ゲン</t>
    </rPh>
    <rPh sb="216" eb="223">
      <t>シンチョウシャケンセツジギョウ</t>
    </rPh>
    <rPh sb="229" eb="231">
      <t>レイワ</t>
    </rPh>
    <rPh sb="232" eb="234">
      <t>ネンド</t>
    </rPh>
    <rPh sb="237" eb="239">
      <t>ケイカク</t>
    </rPh>
    <rPh sb="243" eb="246">
      <t>チホウサイ</t>
    </rPh>
    <rPh sb="247" eb="249">
      <t>ハッコウ</t>
    </rPh>
    <rPh sb="250" eb="252">
      <t>ゾウカ</t>
    </rPh>
    <rPh sb="259" eb="265">
      <t>ジッシツコウサイヒリツ</t>
    </rPh>
    <rPh sb="266" eb="268">
      <t>ゾウカ</t>
    </rPh>
    <rPh sb="271" eb="273">
      <t>ミコ</t>
    </rPh>
    <rPh sb="280" eb="282">
      <t>コンゴ</t>
    </rPh>
    <rPh sb="284" eb="288">
      <t>シンキジギョウ</t>
    </rPh>
    <rPh sb="289" eb="291">
      <t>ヨクセイ</t>
    </rPh>
    <rPh sb="292" eb="296">
      <t>ジギョウキボ</t>
    </rPh>
    <rPh sb="297" eb="299">
      <t>セイサ</t>
    </rPh>
    <rPh sb="301" eb="306">
      <t>チホウサイハッコウ</t>
    </rPh>
    <rPh sb="307" eb="310">
      <t>ヨクセイオヨ</t>
    </rPh>
    <rPh sb="311" eb="315">
      <t>クリアゲショウカン</t>
    </rPh>
    <rPh sb="316" eb="318">
      <t>ジッシ</t>
    </rPh>
    <rPh sb="321" eb="323">
      <t>ザイセイ</t>
    </rPh>
    <rPh sb="324" eb="327">
      <t>ケンゼンカ</t>
    </rPh>
    <rPh sb="328" eb="329">
      <t>ツト</t>
    </rPh>
    <phoneticPr fontId="5"/>
  </si>
  <si>
    <t>実質公債費比率</t>
    <phoneticPr fontId="5"/>
  </si>
  <si>
    <t>　将来負担比率は、財政調整基金の積立による充当可能基金を高い水準で維持しているほか、基準財政需要額算入見込み額の増により、比率なしとなっている。有形固定資産減価償却率については、令和４年度は大きな資産の取得がなかったこと、道路の数値が含まれたことなどから比率は上昇したものの、依然として類似団体平均を下回っている。
　今後も公共施設等総合管理計画に基づき、施設の改修、更新等を進めていくとともに、地方債の繰上償還や経常経費の見直しを進め、適切な財政運営に努める。</t>
    <rPh sb="1" eb="7">
      <t>ショウライフタンヒリツ</t>
    </rPh>
    <rPh sb="9" eb="15">
      <t>ザイセイチョウセイキキン</t>
    </rPh>
    <rPh sb="16" eb="18">
      <t>ツミタテ</t>
    </rPh>
    <rPh sb="21" eb="27">
      <t>ジュウトウカノウキキン</t>
    </rPh>
    <rPh sb="28" eb="29">
      <t>タカ</t>
    </rPh>
    <rPh sb="30" eb="32">
      <t>スイジュン</t>
    </rPh>
    <rPh sb="33" eb="35">
      <t>イジ</t>
    </rPh>
    <rPh sb="42" eb="44">
      <t>キジュン</t>
    </rPh>
    <rPh sb="44" eb="46">
      <t>ザイセイ</t>
    </rPh>
    <rPh sb="46" eb="48">
      <t>ジュヨウ</t>
    </rPh>
    <rPh sb="48" eb="49">
      <t>ガク</t>
    </rPh>
    <rPh sb="49" eb="51">
      <t>サンニュウ</t>
    </rPh>
    <rPh sb="51" eb="53">
      <t>ミコ</t>
    </rPh>
    <rPh sb="54" eb="55">
      <t>ガク</t>
    </rPh>
    <rPh sb="56" eb="57">
      <t>ゾウ</t>
    </rPh>
    <rPh sb="61" eb="63">
      <t>ヒリツ</t>
    </rPh>
    <rPh sb="72" eb="83">
      <t>ユウケイコテイシサンゲンカショウキャクリツ</t>
    </rPh>
    <rPh sb="89" eb="91">
      <t>レイワ</t>
    </rPh>
    <rPh sb="92" eb="94">
      <t>ネンド</t>
    </rPh>
    <rPh sb="95" eb="96">
      <t>オオ</t>
    </rPh>
    <rPh sb="98" eb="100">
      <t>シサン</t>
    </rPh>
    <rPh sb="101" eb="103">
      <t>シュトク</t>
    </rPh>
    <rPh sb="111" eb="113">
      <t>ドウロ</t>
    </rPh>
    <rPh sb="114" eb="116">
      <t>スウチ</t>
    </rPh>
    <rPh sb="117" eb="118">
      <t>フク</t>
    </rPh>
    <rPh sb="127" eb="129">
      <t>ヒリツ</t>
    </rPh>
    <rPh sb="130" eb="132">
      <t>ジョウショウ</t>
    </rPh>
    <rPh sb="138" eb="140">
      <t>イゼン</t>
    </rPh>
    <rPh sb="143" eb="149">
      <t>ルイジダンタイヘイキン</t>
    </rPh>
    <rPh sb="150" eb="152">
      <t>シタマワ</t>
    </rPh>
    <rPh sb="159" eb="161">
      <t>コンゴ</t>
    </rPh>
    <rPh sb="174" eb="175">
      <t>モト</t>
    </rPh>
    <rPh sb="178" eb="180">
      <t>シセツ</t>
    </rPh>
    <rPh sb="181" eb="183">
      <t>カイシュウ</t>
    </rPh>
    <rPh sb="184" eb="187">
      <t>コウシントウ</t>
    </rPh>
    <rPh sb="188" eb="189">
      <t>スス</t>
    </rPh>
    <rPh sb="198" eb="201">
      <t>チホウサイ</t>
    </rPh>
    <rPh sb="202" eb="206">
      <t>クリアゲショウカン</t>
    </rPh>
    <rPh sb="207" eb="211">
      <t>ケイジョウケイヒ</t>
    </rPh>
    <rPh sb="212" eb="214">
      <t>ミナオ</t>
    </rPh>
    <rPh sb="216" eb="217">
      <t>スス</t>
    </rPh>
    <rPh sb="219" eb="221">
      <t>テキセツ</t>
    </rPh>
    <rPh sb="222" eb="226">
      <t>ザイセイウンエイ</t>
    </rPh>
    <rPh sb="227" eb="22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</si>
</sst>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9AE5DA-EC83-4CC1-A052-872FE4F5B7C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530-46D3-9359-7CAE1C8CA6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91762</c:v>
                </c:pt>
                <c:pt idx="1">
                  <c:v>137462</c:v>
                </c:pt>
                <c:pt idx="2">
                  <c:v>137882</c:v>
                </c:pt>
                <c:pt idx="3">
                  <c:v>219230</c:v>
                </c:pt>
                <c:pt idx="4">
                  <c:v>125182</c:v>
                </c:pt>
              </c:numCache>
            </c:numRef>
          </c:val>
          <c:smooth val="0"/>
          <c:extLst>
            <c:ext xmlns:c16="http://schemas.microsoft.com/office/drawing/2014/chart" uri="{C3380CC4-5D6E-409C-BE32-E72D297353CC}">
              <c16:uniqueId val="{00000001-1530-46D3-9359-7CAE1C8CA6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7.29</c:v>
                </c:pt>
                <c:pt idx="1">
                  <c:v>10.89</c:v>
                </c:pt>
                <c:pt idx="2">
                  <c:v>10.66</c:v>
                </c:pt>
                <c:pt idx="3">
                  <c:v>8.56</c:v>
                </c:pt>
                <c:pt idx="4">
                  <c:v>8.82</c:v>
                </c:pt>
              </c:numCache>
            </c:numRef>
          </c:val>
          <c:extLst>
            <c:ext xmlns:c16="http://schemas.microsoft.com/office/drawing/2014/chart" uri="{C3380CC4-5D6E-409C-BE32-E72D297353CC}">
              <c16:uniqueId val="{00000000-A029-4AF5-A431-DCA5E02428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130.71</c:v>
                </c:pt>
                <c:pt idx="1">
                  <c:v>121.3</c:v>
                </c:pt>
                <c:pt idx="2">
                  <c:v>112.45</c:v>
                </c:pt>
                <c:pt idx="3">
                  <c:v>101.1</c:v>
                </c:pt>
                <c:pt idx="4">
                  <c:v>96.96</c:v>
                </c:pt>
              </c:numCache>
            </c:numRef>
          </c:val>
          <c:extLst>
            <c:ext xmlns:c16="http://schemas.microsoft.com/office/drawing/2014/chart" uri="{C3380CC4-5D6E-409C-BE32-E72D297353CC}">
              <c16:uniqueId val="{00000001-A029-4AF5-A431-DCA5E02428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3.44</c:v>
                </c:pt>
                <c:pt idx="1">
                  <c:v>-5.63</c:v>
                </c:pt>
                <c:pt idx="2">
                  <c:v>4.76</c:v>
                </c:pt>
                <c:pt idx="3">
                  <c:v>3.57</c:v>
                </c:pt>
                <c:pt idx="4">
                  <c:v>0.66</c:v>
                </c:pt>
              </c:numCache>
            </c:numRef>
          </c:val>
          <c:smooth val="0"/>
          <c:extLst>
            <c:ext xmlns:c16="http://schemas.microsoft.com/office/drawing/2014/chart" uri="{C3380CC4-5D6E-409C-BE32-E72D297353CC}">
              <c16:uniqueId val="{00000002-A029-4AF5-A431-DCA5E02428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EA-45D1-8516-2D7E31B986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EA-45D1-8516-2D7E31B986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EA-45D1-8516-2D7E31B986E2}"/>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22EA-45D1-8516-2D7E31B986E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0.79</c:v>
                </c:pt>
                <c:pt idx="2">
                  <c:v>#N/A</c:v>
                </c:pt>
                <c:pt idx="3">
                  <c:v>0.65</c:v>
                </c:pt>
                <c:pt idx="4">
                  <c:v>#N/A</c:v>
                </c:pt>
                <c:pt idx="5">
                  <c:v>0.47</c:v>
                </c:pt>
                <c:pt idx="6">
                  <c:v>#N/A</c:v>
                </c:pt>
                <c:pt idx="7">
                  <c:v>0.2</c:v>
                </c:pt>
                <c:pt idx="8">
                  <c:v>#N/A</c:v>
                </c:pt>
                <c:pt idx="9">
                  <c:v>0.15</c:v>
                </c:pt>
              </c:numCache>
            </c:numRef>
          </c:val>
          <c:extLst>
            <c:ext xmlns:c16="http://schemas.microsoft.com/office/drawing/2014/chart" uri="{C3380CC4-5D6E-409C-BE32-E72D297353CC}">
              <c16:uniqueId val="{00000004-22EA-45D1-8516-2D7E31B986E2}"/>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0.94</c:v>
                </c:pt>
                <c:pt idx="2">
                  <c:v>#N/A</c:v>
                </c:pt>
                <c:pt idx="3">
                  <c:v>1.02</c:v>
                </c:pt>
                <c:pt idx="4">
                  <c:v>#N/A</c:v>
                </c:pt>
                <c:pt idx="5">
                  <c:v>1.4</c:v>
                </c:pt>
                <c:pt idx="6">
                  <c:v>#N/A</c:v>
                </c:pt>
                <c:pt idx="7">
                  <c:v>1.87</c:v>
                </c:pt>
                <c:pt idx="8">
                  <c:v>#N/A</c:v>
                </c:pt>
                <c:pt idx="9">
                  <c:v>1.82</c:v>
                </c:pt>
              </c:numCache>
            </c:numRef>
          </c:val>
          <c:extLst>
            <c:ext xmlns:c16="http://schemas.microsoft.com/office/drawing/2014/chart" uri="{C3380CC4-5D6E-409C-BE32-E72D297353CC}">
              <c16:uniqueId val="{00000005-22EA-45D1-8516-2D7E31B986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7.85</c:v>
                </c:pt>
                <c:pt idx="2">
                  <c:v>#N/A</c:v>
                </c:pt>
                <c:pt idx="3">
                  <c:v>8.36</c:v>
                </c:pt>
                <c:pt idx="4">
                  <c:v>#N/A</c:v>
                </c:pt>
                <c:pt idx="5">
                  <c:v>8.3800000000000008</c:v>
                </c:pt>
                <c:pt idx="6">
                  <c:v>#N/A</c:v>
                </c:pt>
                <c:pt idx="7">
                  <c:v>7.95</c:v>
                </c:pt>
                <c:pt idx="8">
                  <c:v>#N/A</c:v>
                </c:pt>
                <c:pt idx="9">
                  <c:v>7.68</c:v>
                </c:pt>
              </c:numCache>
            </c:numRef>
          </c:val>
          <c:extLst>
            <c:ext xmlns:c16="http://schemas.microsoft.com/office/drawing/2014/chart" uri="{C3380CC4-5D6E-409C-BE32-E72D297353CC}">
              <c16:uniqueId val="{00000006-22EA-45D1-8516-2D7E31B986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7.29</c:v>
                </c:pt>
                <c:pt idx="2">
                  <c:v>#N/A</c:v>
                </c:pt>
                <c:pt idx="3">
                  <c:v>10.88</c:v>
                </c:pt>
                <c:pt idx="4">
                  <c:v>#N/A</c:v>
                </c:pt>
                <c:pt idx="5">
                  <c:v>10.65</c:v>
                </c:pt>
                <c:pt idx="6">
                  <c:v>#N/A</c:v>
                </c:pt>
                <c:pt idx="7">
                  <c:v>8.5500000000000007</c:v>
                </c:pt>
                <c:pt idx="8">
                  <c:v>#N/A</c:v>
                </c:pt>
                <c:pt idx="9">
                  <c:v>8.81</c:v>
                </c:pt>
              </c:numCache>
            </c:numRef>
          </c:val>
          <c:extLst>
            <c:ext xmlns:c16="http://schemas.microsoft.com/office/drawing/2014/chart" uri="{C3380CC4-5D6E-409C-BE32-E72D297353CC}">
              <c16:uniqueId val="{00000007-22EA-45D1-8516-2D7E31B986E2}"/>
            </c:ext>
          </c:extLst>
        </c:ser>
        <c:ser>
          <c:idx val="8"/>
          <c:order val="8"/>
          <c:tx>
            <c:strRef>
              <c:f>データシート!$A$35</c:f>
              <c:strCache>
                <c:ptCount val="1"/>
                <c:pt idx="0">
                  <c:v>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9.7799999999999994</c:v>
                </c:pt>
                <c:pt idx="2">
                  <c:v>#N/A</c:v>
                </c:pt>
                <c:pt idx="3">
                  <c:v>11.08</c:v>
                </c:pt>
                <c:pt idx="4">
                  <c:v>#N/A</c:v>
                </c:pt>
                <c:pt idx="5">
                  <c:v>12.28</c:v>
                </c:pt>
                <c:pt idx="6">
                  <c:v>#N/A</c:v>
                </c:pt>
                <c:pt idx="7">
                  <c:v>11.84</c:v>
                </c:pt>
                <c:pt idx="8">
                  <c:v>#N/A</c:v>
                </c:pt>
                <c:pt idx="9">
                  <c:v>12.24</c:v>
                </c:pt>
              </c:numCache>
            </c:numRef>
          </c:val>
          <c:extLst>
            <c:ext xmlns:c16="http://schemas.microsoft.com/office/drawing/2014/chart" uri="{C3380CC4-5D6E-409C-BE32-E72D297353CC}">
              <c16:uniqueId val="{00000008-22EA-45D1-8516-2D7E31B986E2}"/>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0.02</c:v>
                </c:pt>
                <c:pt idx="2">
                  <c:v>#N/A</c:v>
                </c:pt>
                <c:pt idx="3">
                  <c:v>0.02</c:v>
                </c:pt>
                <c:pt idx="4">
                  <c:v>#N/A</c:v>
                </c:pt>
                <c:pt idx="5">
                  <c:v>0</c:v>
                </c:pt>
                <c:pt idx="6">
                  <c:v>#N/A</c:v>
                </c:pt>
                <c:pt idx="7">
                  <c:v>0.05</c:v>
                </c:pt>
                <c:pt idx="8">
                  <c:v>0.01</c:v>
                </c:pt>
                <c:pt idx="9">
                  <c:v>#N/A</c:v>
                </c:pt>
              </c:numCache>
            </c:numRef>
          </c:val>
          <c:extLst>
            <c:ext xmlns:c16="http://schemas.microsoft.com/office/drawing/2014/chart" uri="{C3380CC4-5D6E-409C-BE32-E72D297353CC}">
              <c16:uniqueId val="{00000009-22EA-45D1-8516-2D7E31B986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293</c:v>
                </c:pt>
                <c:pt idx="5">
                  <c:v>306</c:v>
                </c:pt>
                <c:pt idx="8">
                  <c:v>308</c:v>
                </c:pt>
                <c:pt idx="11">
                  <c:v>315</c:v>
                </c:pt>
                <c:pt idx="14">
                  <c:v>309</c:v>
                </c:pt>
              </c:numCache>
            </c:numRef>
          </c:val>
          <c:extLst>
            <c:ext xmlns:c16="http://schemas.microsoft.com/office/drawing/2014/chart" uri="{C3380CC4-5D6E-409C-BE32-E72D297353CC}">
              <c16:uniqueId val="{00000000-54EF-449C-9F31-BFA7D5ECE1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EF-449C-9F31-BFA7D5ECE1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54EF-449C-9F31-BFA7D5ECE1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20</c:v>
                </c:pt>
                <c:pt idx="6">
                  <c:v>20</c:v>
                </c:pt>
                <c:pt idx="9">
                  <c:v>18</c:v>
                </c:pt>
                <c:pt idx="12">
                  <c:v>18</c:v>
                </c:pt>
              </c:numCache>
            </c:numRef>
          </c:val>
          <c:extLst>
            <c:ext xmlns:c16="http://schemas.microsoft.com/office/drawing/2014/chart" uri="{C3380CC4-5D6E-409C-BE32-E72D297353CC}">
              <c16:uniqueId val="{00000003-54EF-449C-9F31-BFA7D5ECE1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158</c:v>
                </c:pt>
                <c:pt idx="3">
                  <c:v>144</c:v>
                </c:pt>
                <c:pt idx="6">
                  <c:v>148</c:v>
                </c:pt>
                <c:pt idx="9">
                  <c:v>146</c:v>
                </c:pt>
                <c:pt idx="12">
                  <c:v>153</c:v>
                </c:pt>
              </c:numCache>
            </c:numRef>
          </c:val>
          <c:extLst>
            <c:ext xmlns:c16="http://schemas.microsoft.com/office/drawing/2014/chart" uri="{C3380CC4-5D6E-409C-BE32-E72D297353CC}">
              <c16:uniqueId val="{00000004-54EF-449C-9F31-BFA7D5ECE1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F-449C-9F31-BFA7D5ECE1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EF-449C-9F31-BFA7D5ECE1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310</c:v>
                </c:pt>
                <c:pt idx="3">
                  <c:v>351</c:v>
                </c:pt>
                <c:pt idx="6">
                  <c:v>370</c:v>
                </c:pt>
                <c:pt idx="9">
                  <c:v>371</c:v>
                </c:pt>
                <c:pt idx="12">
                  <c:v>365</c:v>
                </c:pt>
              </c:numCache>
            </c:numRef>
          </c:val>
          <c:extLst>
            <c:ext xmlns:c16="http://schemas.microsoft.com/office/drawing/2014/chart" uri="{C3380CC4-5D6E-409C-BE32-E72D297353CC}">
              <c16:uniqueId val="{00000007-54EF-449C-9F31-BFA7D5ECE1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195</c:v>
                </c:pt>
                <c:pt idx="2">
                  <c:v>#N/A</c:v>
                </c:pt>
                <c:pt idx="3">
                  <c:v>#N/A</c:v>
                </c:pt>
                <c:pt idx="4">
                  <c:v>210</c:v>
                </c:pt>
                <c:pt idx="5">
                  <c:v>#N/A</c:v>
                </c:pt>
                <c:pt idx="6">
                  <c:v>#N/A</c:v>
                </c:pt>
                <c:pt idx="7">
                  <c:v>230</c:v>
                </c:pt>
                <c:pt idx="8">
                  <c:v>#N/A</c:v>
                </c:pt>
                <c:pt idx="9">
                  <c:v>#N/A</c:v>
                </c:pt>
                <c:pt idx="10">
                  <c:v>220</c:v>
                </c:pt>
                <c:pt idx="11">
                  <c:v>#N/A</c:v>
                </c:pt>
                <c:pt idx="12">
                  <c:v>#N/A</c:v>
                </c:pt>
                <c:pt idx="13">
                  <c:v>227</c:v>
                </c:pt>
                <c:pt idx="14">
                  <c:v>#N/A</c:v>
                </c:pt>
              </c:numCache>
            </c:numRef>
          </c:val>
          <c:smooth val="0"/>
          <c:extLst>
            <c:ext xmlns:c16="http://schemas.microsoft.com/office/drawing/2014/chart" uri="{C3380CC4-5D6E-409C-BE32-E72D297353CC}">
              <c16:uniqueId val="{00000008-54EF-449C-9F31-BFA7D5ECE1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3299</c:v>
                </c:pt>
                <c:pt idx="5">
                  <c:v>3319</c:v>
                </c:pt>
                <c:pt idx="8">
                  <c:v>3261</c:v>
                </c:pt>
                <c:pt idx="11">
                  <c:v>3314</c:v>
                </c:pt>
                <c:pt idx="14">
                  <c:v>3170</c:v>
                </c:pt>
              </c:numCache>
            </c:numRef>
          </c:val>
          <c:extLst>
            <c:ext xmlns:c16="http://schemas.microsoft.com/office/drawing/2014/chart" uri="{C3380CC4-5D6E-409C-BE32-E72D297353CC}">
              <c16:uniqueId val="{00000000-508D-4586-80E6-105F4310C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c:v>
                </c:pt>
                <c:pt idx="5">
                  <c:v>3</c:v>
                </c:pt>
                <c:pt idx="8">
                  <c:v>2</c:v>
                </c:pt>
                <c:pt idx="11">
                  <c:v>1</c:v>
                </c:pt>
                <c:pt idx="14">
                  <c:v>0</c:v>
                </c:pt>
              </c:numCache>
            </c:numRef>
          </c:val>
          <c:extLst>
            <c:ext xmlns:c16="http://schemas.microsoft.com/office/drawing/2014/chart" uri="{C3380CC4-5D6E-409C-BE32-E72D297353CC}">
              <c16:uniqueId val="{00000001-508D-4586-80E6-105F4310C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3090</c:v>
                </c:pt>
                <c:pt idx="5">
                  <c:v>2912</c:v>
                </c:pt>
                <c:pt idx="8">
                  <c:v>2747</c:v>
                </c:pt>
                <c:pt idx="11">
                  <c:v>2713</c:v>
                </c:pt>
                <c:pt idx="14">
                  <c:v>2579</c:v>
                </c:pt>
              </c:numCache>
            </c:numRef>
          </c:val>
          <c:extLst>
            <c:ext xmlns:c16="http://schemas.microsoft.com/office/drawing/2014/chart" uri="{C3380CC4-5D6E-409C-BE32-E72D297353CC}">
              <c16:uniqueId val="{00000002-508D-4586-80E6-105F4310C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8D-4586-80E6-105F4310C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8D-4586-80E6-105F4310C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8D-4586-80E6-105F4310C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314</c:v>
                </c:pt>
                <c:pt idx="3">
                  <c:v>277</c:v>
                </c:pt>
                <c:pt idx="6">
                  <c:v>260</c:v>
                </c:pt>
                <c:pt idx="9">
                  <c:v>281</c:v>
                </c:pt>
                <c:pt idx="12">
                  <c:v>351</c:v>
                </c:pt>
              </c:numCache>
            </c:numRef>
          </c:val>
          <c:extLst>
            <c:ext xmlns:c16="http://schemas.microsoft.com/office/drawing/2014/chart" uri="{C3380CC4-5D6E-409C-BE32-E72D297353CC}">
              <c16:uniqueId val="{00000006-508D-4586-80E6-105F4310C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c:v>
                </c:pt>
                <c:pt idx="3">
                  <c:v>88</c:v>
                </c:pt>
                <c:pt idx="6">
                  <c:v>65</c:v>
                </c:pt>
                <c:pt idx="9">
                  <c:v>46</c:v>
                </c:pt>
                <c:pt idx="12">
                  <c:v>22</c:v>
                </c:pt>
              </c:numCache>
            </c:numRef>
          </c:val>
          <c:extLst>
            <c:ext xmlns:c16="http://schemas.microsoft.com/office/drawing/2014/chart" uri="{C3380CC4-5D6E-409C-BE32-E72D297353CC}">
              <c16:uniqueId val="{00000007-508D-4586-80E6-105F4310C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1738</c:v>
                </c:pt>
                <c:pt idx="3">
                  <c:v>1784</c:v>
                </c:pt>
                <c:pt idx="6">
                  <c:v>1733</c:v>
                </c:pt>
                <c:pt idx="9">
                  <c:v>1571</c:v>
                </c:pt>
                <c:pt idx="12">
                  <c:v>1468</c:v>
                </c:pt>
              </c:numCache>
            </c:numRef>
          </c:val>
          <c:extLst>
            <c:ext xmlns:c16="http://schemas.microsoft.com/office/drawing/2014/chart" uri="{C3380CC4-5D6E-409C-BE32-E72D297353CC}">
              <c16:uniqueId val="{00000008-508D-4586-80E6-105F4310C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508D-4586-80E6-105F4310C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3047</c:v>
                </c:pt>
                <c:pt idx="3">
                  <c:v>3103</c:v>
                </c:pt>
                <c:pt idx="6">
                  <c:v>3022</c:v>
                </c:pt>
                <c:pt idx="9">
                  <c:v>3329</c:v>
                </c:pt>
                <c:pt idx="12">
                  <c:v>3082</c:v>
                </c:pt>
              </c:numCache>
            </c:numRef>
          </c:val>
          <c:extLst>
            <c:ext xmlns:c16="http://schemas.microsoft.com/office/drawing/2014/chart" uri="{C3380CC4-5D6E-409C-BE32-E72D297353CC}">
              <c16:uniqueId val="{0000000A-508D-4586-80E6-105F4310C8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8D-4586-80E6-105F4310C8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2403</c:v>
                </c:pt>
                <c:pt idx="1">
                  <c:v>2369</c:v>
                </c:pt>
                <c:pt idx="2">
                  <c:v>2236</c:v>
                </c:pt>
              </c:numCache>
            </c:numRef>
          </c:val>
          <c:extLst>
            <c:ext xmlns:c16="http://schemas.microsoft.com/office/drawing/2014/chart" uri="{C3380CC4-5D6E-409C-BE32-E72D297353CC}">
              <c16:uniqueId val="{00000000-89E8-426D-91E6-E2C22C4F97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99</c:v>
                </c:pt>
                <c:pt idx="1">
                  <c:v>99</c:v>
                </c:pt>
                <c:pt idx="2">
                  <c:v>99</c:v>
                </c:pt>
              </c:numCache>
            </c:numRef>
          </c:val>
          <c:extLst>
            <c:ext xmlns:c16="http://schemas.microsoft.com/office/drawing/2014/chart" uri="{C3380CC4-5D6E-409C-BE32-E72D297353CC}">
              <c16:uniqueId val="{00000001-89E8-426D-91E6-E2C22C4F97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149</c:v>
                </c:pt>
                <c:pt idx="1">
                  <c:v>157</c:v>
                </c:pt>
                <c:pt idx="2">
                  <c:v>154</c:v>
                </c:pt>
              </c:numCache>
            </c:numRef>
          </c:val>
          <c:extLst>
            <c:ext xmlns:c16="http://schemas.microsoft.com/office/drawing/2014/chart" uri="{C3380CC4-5D6E-409C-BE32-E72D297353CC}">
              <c16:uniqueId val="{00000002-89E8-426D-91E6-E2C22C4F97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{41E36A14-85A8-479E-9E58-92D2938B3239}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99E-47BD-A1B7-0D674AB4AF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{00FED5B9-9BC9-42A5-8197-DF658537175D}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9E-47BD-A1B7-0D674AB4AF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{D968FF70-FD99-4E75-89FE-4076E7B26920}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9E-47BD-A1B7-0D674AB4AF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{47301EEE-6305-4BBE-B4F4-6AE33E9B6C3F}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9E-47BD-A1B7-0D674AB4AF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{05BA46B5-884D-4A4B-8ED1-CD0FF5BFD89F}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9E-47BD-A1B7-0D674AB4AF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{555D3568-6271-4D22-8562-A598345D6552}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99E-47BD-A1B7-0D674AB4AF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{B49A2D9C-1055-492A-922D-13884AC2C19D}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99E-47BD-A1B7-0D674AB4AF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{8DA9F768-53B7-4A57-8EDF-57CA120B2E6E}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99E-47BD-A1B7-0D674AB4AF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{8F9E545D-1969-4347-9EF7-22EC8CB1E48A}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99E-47BD-A1B7-0D674AB4AF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52.4</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9E-47BD-A1B7-0D674AB4AF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{08191A99-AE8E-4B68-AB81-6352326E81F4}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99E-47BD-A1B7-0D674AB4AF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{5406C28D-74F3-419B-A80C-97688E2B24BE}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9E-47BD-A1B7-0D674AB4AF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{4118668A-3975-466F-AA3F-146D5117DF15}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9E-47BD-A1B7-0D674AB4AF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{F74B22A4-5B5E-4FD4-99A7-126D46253888}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9E-47BD-A1B7-0D674AB4AF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{C401247A-F70A-4EBE-9C90-384AC14E1B5F}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9E-47BD-A1B7-0D674AB4AF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{282CFDFD-C8E0-4CB7-8074-CB44D53C7CB9}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99E-47BD-A1B7-0D674AB4AF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{E653A483-4600-4E12-B683-107D7DF2B5AC}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99E-47BD-A1B7-0D674AB4AF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{FBAE8F13-9A3E-43CF-A2B5-5C171A118855}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99E-47BD-A1B7-0D674AB4AF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{952E2435-A629-40D3-83BF-C61BC23A80F9}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99E-47BD-A1B7-0D674AB4AF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62.8</c:v>
                </c:pt>
                <c:pt idx="24">
                  <c:v>62.6</c:v>
                </c:pt>
                <c:pt idx="32">
                  <c:v>63</c:v>
                </c:pt>
              </c:numCache>
            </c:numRef>
          </c:xVal>
          <c:yVal>
            <c:numRef>
              <c:f>公会計指標分析・財政指標組合せ分析表!$BP$55:$DC$55</c:f>
              <c:numCache>
                <c:formatCode>#,##0.0;"▲ "#,##0.0</c:formatCode>
                <c:ptCount val="40"/>
                <c:pt idx="16">
                  <c:v>3.4</c:v>
                </c:pt>
                <c:pt idx="24">
                  <c:v>0</c:v>
                </c:pt>
                <c:pt idx="32">
                  <c:v>0</c:v>
                </c:pt>
              </c:numCache>
            </c:numRef>
          </c:yVal>
          <c:smooth val="0"/>
          <c:extLst>
            <c:ext xmlns:c16="http://schemas.microsoft.com/office/drawing/2014/chart" uri="{C3380CC4-5D6E-409C-BE32-E72D297353CC}">
              <c16:uniqueId val="{00000013-499E-47BD-A1B7-0D674AB4AF97}"/>
            </c:ext>
          </c:extLst>
        </c:ser>
        <c:dLbls>
          <c:showLegendKey val="0"/>
          <c:showVal val="1"/>
          <c:showCatName val="0"/>
          <c:showSerName val="0"/>
          <c:showPercent val="0"/>
          <c:showBubbleSize val="0"/>
        </c:dLbls>
        <c:axId val="46179840"/>
        <c:axId val="46181760"/>
      </c:scatterChart>
      <c:valAx>
        <c:axId val="46179840"/>
        <c:scaling>
          <c:orientation val="maxMin"/>
          <c:max val="63.1"/>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{2B36C222-A786-41D9-A4EB-A310B081C9A8}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7C-4ED6-A705-D481A96439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{EDA19917-541E-49D2-8221-7E8382EDB07D}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C-4ED6-A705-D481A96439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{F1555536-343D-4FB7-BA3D-77DCB6F89151}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C-4ED6-A705-D481A96439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{81FDA167-B082-41A4-88EC-ABB946982DF3}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C-4ED6-A705-D481A96439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{74D77426-F376-4625-A530-B14A1226401A}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C-4ED6-A705-D481A964394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{5A61782D-400B-4A4B-BD6B-CD4321C7EBC9}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7C-4ED6-A705-D481A964394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{E6C94EC9-1D01-4AB1-8C78-EABA1CEDD000}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7C-4ED6-A705-D481A964394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{EDA23F1A-388F-4BA9-B8A7-2F7141791C4D}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7C-4ED6-A705-D481A964394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{053FFB14-129A-473B-A0C5-52C612EC7A89}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7C-4ED6-A705-D481A96439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10.9</c:v>
                </c:pt>
                <c:pt idx="16">
                  <c:v>11.8</c:v>
                </c:pt>
                <c:pt idx="24">
                  <c:v>11.7</c:v>
                </c:pt>
                <c:pt idx="32">
                  <c:v>11.5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7C-4ED6-A705-D481A96439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{14D276F4-ED4C-44DA-B541-D3869536476D}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7C-4ED6-A705-D481A96439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{3AD78726-9A02-4C7F-808E-8A2528EB181E}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C-4ED6-A705-D481A96439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{448061DC-F862-4B6D-9E98-834C0F037AAC}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C-4ED6-A705-D481A96439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{C46D0D02-1255-46C1-9C2C-7882C01F2755}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C-4ED6-A705-D481A96439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{78326B6C-209B-4610-AAFE-13F6838793D7}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C-4ED6-A705-D481A964394A}"/>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{1CE9CECD-BB6A-4AA7-A9F2-F8A4E61D0E62}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7C-4ED6-A705-D481A964394A}"/>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{B21F03AE-4E12-455C-B8CA-C64412A53010}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7C-4ED6-A705-D481A964394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{6801A690-9DC0-4E08-9C0A-8CA7927BCAB7}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7C-4ED6-A705-D481A964394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{B8333DF4-7261-4414-AB42-C086CD5E7794}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7C-4ED6-A705-D481A96439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27C-4ED6-A705-D481A964394A}"/>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加え、長引く景気低迷による個人関係の税収減などから、財政力指数は平成３０年度から令和２年度までが０．２６、令和３年度が０．２５、令和４年度は０．２４となっており、類似団体平均を大きく下回っている。今後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含まれる普通交付税が増加したが、それ以上に分子に含まれる物件費及び補助費等が増加したことが影響し、前年度より０．３ポイント増の８３．４％となっている。今後、地方税の増加は見込めないことから比率の上昇が懸念されるため、歳出全体について引き続き事務事業の見直しを進めるとともに、繰上償還を検討するなど公債費の抑制等に努め、全体的な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87884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0330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0330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4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が、前年度から３２，０９３円増加の１９４，４９３円となっている。要因として、人件費については遺跡本発掘調査などに係る会計年度職員の増によるもので、物件費については新庁舎における備品の購入、職員の業務用パソコンの購入が主な要因である。今後も人口減少が進むことから、人件費と物件費の支出については見直しを行い、適正な支出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120149</xdr:rowOff>
    </xdr:from>
    <xdr:to>
      <xdr:col>23</xdr:col>
      <xdr:colOff>133350</xdr:colOff>
      <xdr:row>89</xdr:row>
      <xdr:rowOff>156713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7599"/>
          <a:ext cx="0" cy="1408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128790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156713</xdr:rowOff>
    </xdr:from>
    <xdr:to>
      <xdr:col>24</xdr:col>
      <xdr:colOff>12700</xdr:colOff>
      <xdr:row>89</xdr:row>
      <xdr:rowOff>156713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35076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120149</xdr:rowOff>
    </xdr:from>
    <xdr:to>
      <xdr:col>24</xdr:col>
      <xdr:colOff>12700</xdr:colOff>
      <xdr:row>81</xdr:row>
      <xdr:rowOff>120149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135672</xdr:rowOff>
    </xdr:from>
    <xdr:to>
      <xdr:col>23</xdr:col>
      <xdr:colOff>133350</xdr:colOff>
      <xdr:row>82</xdr:row>
      <xdr:rowOff>19537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3122"/>
          <a:ext cx="838200" cy="5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108631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136554</xdr:rowOff>
    </xdr:from>
    <xdr:to>
      <xdr:col>23</xdr:col>
      <xdr:colOff>184150</xdr:colOff>
      <xdr:row>83</xdr:row>
      <xdr:rowOff>66704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120047</xdr:rowOff>
    </xdr:from>
    <xdr:to>
      <xdr:col>19</xdr:col>
      <xdr:colOff>133350</xdr:colOff>
      <xdr:row>81</xdr:row>
      <xdr:rowOff>135672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7497"/>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107100</xdr:rowOff>
    </xdr:from>
    <xdr:to>
      <xdr:col>19</xdr:col>
      <xdr:colOff>184150</xdr:colOff>
      <xdr:row>83</xdr:row>
      <xdr:rowOff>37250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22027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5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110192</xdr:rowOff>
    </xdr:from>
    <xdr:to>
      <xdr:col>15</xdr:col>
      <xdr:colOff>82550</xdr:colOff>
      <xdr:row>81</xdr:row>
      <xdr:rowOff>120047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764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88968</xdr:rowOff>
    </xdr:from>
    <xdr:to>
      <xdr:col>15</xdr:col>
      <xdr:colOff>133350</xdr:colOff>
      <xdr:row>83</xdr:row>
      <xdr:rowOff>19118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3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92486</xdr:rowOff>
    </xdr:from>
    <xdr:to>
      <xdr:col>11</xdr:col>
      <xdr:colOff>31750</xdr:colOff>
      <xdr:row>81</xdr:row>
      <xdr:rowOff>110192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9936"/>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59435</xdr:rowOff>
    </xdr:from>
    <xdr:to>
      <xdr:col>11</xdr:col>
      <xdr:colOff>82550</xdr:colOff>
      <xdr:row>82</xdr:row>
      <xdr:rowOff>161035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46613</xdr:rowOff>
    </xdr:from>
    <xdr:to>
      <xdr:col>7</xdr:col>
      <xdr:colOff>31750</xdr:colOff>
      <xdr:row>82</xdr:row>
      <xdr:rowOff>148213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132990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140187</xdr:rowOff>
    </xdr:from>
    <xdr:to>
      <xdr:col>23</xdr:col>
      <xdr:colOff>184150</xdr:colOff>
      <xdr:row>82</xdr:row>
      <xdr:rowOff>70337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61464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84872</xdr:rowOff>
    </xdr:from>
    <xdr:to>
      <xdr:col>19</xdr:col>
      <xdr:colOff>184150</xdr:colOff>
      <xdr:row>82</xdr:row>
      <xdr:rowOff>15022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25199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69247</xdr:rowOff>
    </xdr:from>
    <xdr:to>
      <xdr:col>15</xdr:col>
      <xdr:colOff>133350</xdr:colOff>
      <xdr:row>81</xdr:row>
      <xdr:rowOff>170847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59392</xdr:rowOff>
    </xdr:from>
    <xdr:to>
      <xdr:col>11</xdr:col>
      <xdr:colOff>82550</xdr:colOff>
      <xdr:row>81</xdr:row>
      <xdr:rowOff>160992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171169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41686</xdr:rowOff>
    </xdr:from>
    <xdr:to>
      <xdr:col>7</xdr:col>
      <xdr:colOff>31750</xdr:colOff>
      <xdr:row>81</xdr:row>
      <xdr:rowOff>143286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153463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から０．６ポイント減少し、８９．２ポイントとなっている。減少の主な要因は、採用前の職において経験年数を重ねたが、採用が遅かった職員の階層間移動があったためである。階層間移動とは、給与水準の算出にあたり使用する経験年数階層区分（１０年以上では５年刻み）において、経験年数階層内における職員の分布が年数経過により変動することである。また、国及び類似団体と比べ昇格のスピードが遅い傾向にあるため、今後は昇格時期の検討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108555</xdr:rowOff>
    </xdr:from>
    <xdr:to>
      <xdr:col>81</xdr:col>
      <xdr:colOff>44450</xdr:colOff>
      <xdr:row>82</xdr:row>
      <xdr:rowOff>6048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960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6048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534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166007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8811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5141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8811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57755</xdr:rowOff>
    </xdr:from>
    <xdr:to>
      <xdr:col>81</xdr:col>
      <xdr:colOff>95250</xdr:colOff>
      <xdr:row>81</xdr:row>
      <xdr:rowOff>159355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150482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6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126698</xdr:rowOff>
    </xdr:from>
    <xdr:to>
      <xdr:col>77</xdr:col>
      <xdr:colOff>95250</xdr:colOff>
      <xdr:row>82</xdr:row>
      <xdr:rowOff>56848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67025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125791</xdr:rowOff>
    </xdr:from>
    <xdr:to>
      <xdr:col>64</xdr:col>
      <xdr:colOff>152400</xdr:colOff>
      <xdr:row>81</xdr:row>
      <xdr:rowOff>55941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66118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度から平成２２年度の間に職員数を大幅に削減してから、その水準を維持しており、令和４年度の一般会計対象職員数は約５０人となっている。今後も職員の定員管理に努めながら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64812</xdr:rowOff>
    </xdr:from>
    <xdr:to>
      <xdr:col>81</xdr:col>
      <xdr:colOff>44450</xdr:colOff>
      <xdr:row>60</xdr:row>
      <xdr:rowOff>77681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5181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60791</xdr:rowOff>
    </xdr:from>
    <xdr:to>
      <xdr:col>77</xdr:col>
      <xdr:colOff>44450</xdr:colOff>
      <xdr:row>60</xdr:row>
      <xdr:rowOff>77681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779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60791</xdr:rowOff>
    </xdr:from>
    <xdr:to>
      <xdr:col>72</xdr:col>
      <xdr:colOff>203200</xdr:colOff>
      <xdr:row>60</xdr:row>
      <xdr:rowOff>84117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4779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84117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261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14012</xdr:rowOff>
    </xdr:from>
    <xdr:to>
      <xdr:col>81</xdr:col>
      <xdr:colOff>95250</xdr:colOff>
      <xdr:row>60</xdr:row>
      <xdr:rowOff>115612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106739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9991</xdr:rowOff>
    </xdr:from>
    <xdr:to>
      <xdr:col>73</xdr:col>
      <xdr:colOff>44450</xdr:colOff>
      <xdr:row>60</xdr:row>
      <xdr:rowOff>111591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121768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33317</xdr:rowOff>
    </xdr:from>
    <xdr:to>
      <xdr:col>68</xdr:col>
      <xdr:colOff>203200</xdr:colOff>
      <xdr:row>60</xdr:row>
      <xdr:rowOff>134917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145094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２ポイント減の１１．５％となり、類似団体平均を３．４％上回っている。これは令和３年度と同様に役場新庁舎建設事業に係る地方債発行の元利償還金によるものである。将来負担比率と同様、各会計において新規事業の実施をできる限り控え、地方債発行の抑制及び繰上償還の実施などにより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18034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710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27686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43</xdr:row>
      <xdr:rowOff>27686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1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112268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と交付税算入見込額の合計値が将来負担額を上回っており、将来負担比率は平成２９年度から引き続き「比率なし」となっている。役場新庁舎建設事業において、令和３年度に本体工事が終了し、令和４年度に解体工事が終了したが、令和５年度に駐車場建設などの付帯工事が予定されており、基金を取崩す予定であることから、比率の増加が見込まれている。次世代への負担を少しでも軽減するよう、新規事業の実施をできる限り控え、地方債発行の抑制によ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推移しており、前年度から０．２ポイント減の１８．６％となっている。これは、一般職員に係る退職手当組合負担金の算定方法が変更となり、負担金が減となったことなどによるものである。今後も職員の定員管理及び給与水準の適正化により人件費の抑制に努めながら、住民サービスの向上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推移しており、前年度から０．５ポイント増の９．３％となっている。これは、燃料費等の高騰による施設の燃料費及び光熱水費が増となったこと、新庁舎への移転により、庁舎に空調設備が設置されたことに伴い光熱水費が増となったことなどによるものである。今後は施設の老朽化による経費の増加が見込まれるため、令和４年３月に改訂した八郎潟町公共施設等総合管理計画に基づき物件費の抑制を図り、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01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0103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101346</xdr:rowOff>
    </xdr:from>
    <xdr:to>
      <xdr:col>82</xdr:col>
      <xdr:colOff>158750</xdr:colOff>
      <xdr:row>16</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117873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1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推移しており、前年度から０．４ポイント減の４．７％となっている。これは、養護老人ホームへの入居者がいなくなり、老人福祉施設に対する負担金が減となったことなどによるものである。扶助費については、今後、給付対象者の増加等により微増で推移していくことが予想されるため、子ども・子育て支援法など各制度の適切な運用と自主財源の確保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9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を上回って推移し、前年度から０．２ポイント増の１９．６％となっている。これは、事業の増加等により、公共下水道事業特別会計繰出金が増となったことなどによるものである。今後の繰出金については各特別会計の健全運営を図り、普通会計への負担軽減に努める。また、維持補修費については、施設の老朽化に伴う経費の増加が見込まれるため、施設の将来性等も考慮しながら計画的な支出を行う。</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7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7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20320</xdr:rowOff>
    </xdr:from>
    <xdr:to>
      <xdr:col>69</xdr:col>
      <xdr:colOff>92075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30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類似団体平均を上回っており、前年度から０．５ポイント増の１５．３％となっている。これは、一部事務組合に対する負担金が増となったことによるものである。</a:t>
          </a:r>
          <a:r>
            <a:rPr kumimoji="1" lang="ja-JP" altLang="en-US" sz="1200">
              <a:solidFill>
                <a:schemeClr val="tx1"/>
              </a:solidFill>
              <a:latin typeface="ＭＳ Ｐゴシック" panose="020B0600070205080204" pitchFamily="50" charset="-128"/>
              <a:ea typeface="ＭＳ Ｐゴシック" panose="020B0600070205080204" pitchFamily="50" charset="-128"/>
            </a:rPr>
            <a:t>そのうち、秋田県町村電算システム共同事業組合（以下、組合という。）への負担金について、令和３年度中に組合の財政調整基金を廃止するため、財政調整基金全額を取崩して、構成町村の負担金額を減額する特殊な処理を行っていた。令和４年度には、令和３年度のような特殊な処理が行われなかったため、令和３年度と比べて増となっている。また、</a:t>
          </a:r>
          <a:r>
            <a:rPr kumimoji="1" lang="ja-JP" altLang="en-US" sz="1200">
              <a:latin typeface="ＭＳ Ｐゴシック" panose="020B0600070205080204" pitchFamily="50" charset="-128"/>
              <a:ea typeface="ＭＳ Ｐゴシック" panose="020B0600070205080204" pitchFamily="50" charset="-128"/>
            </a:rPr>
            <a:t>経常的な町単独補助金についても増加傾向にあるため、引き続き見直しを実施し、現状をより一層引き締め、財政の健全化に努める。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4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０．３ポイント減の１５．９％となっており、類似団体平均を０．５ポイント下回っている。これは、地方債の償還の完了、令和３年度までの繰上償還などにより元利償還額が約４百万円減となり、経常収支比率の分母である普通交付税が約７百万円増となったことによるものである。令和５年度も役場新庁舎建設事業などの大型建設事業が予定されているため、新規事業の実施をできる限り控え、繰上償還や地方債発行の抑制により財政の健全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15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を下回っているが、前年度から０．６ポイント増の６７．５％となった。これは、物件費、補助費等及び繰出金が増となり、公債費を除く経常的な経費の総額が増となったためである。経常的な町単独補助金については増加傾向にあるため、引き続き見直しを実施し、増加傾向にある現状をより一層引き締め、財政の健全化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76</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53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533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119380</xdr:rowOff>
    </xdr:from>
    <xdr:to>
      <xdr:col>73</xdr:col>
      <xdr:colOff>180975</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210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68580</xdr:rowOff>
    </xdr:from>
    <xdr:to>
      <xdr:col>74</xdr:col>
      <xdr:colOff>31750</xdr:colOff>
      <xdr:row>77</xdr:row>
      <xdr:rowOff>170180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897</xdr:rowOff>
    </xdr:from>
    <xdr:to>
      <xdr:col>29</xdr:col>
      <xdr:colOff>127000</xdr:colOff>
      <xdr:row>17</xdr:row>
      <xdr:rowOff>41062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3172"/>
          <a:ext cx="647700" cy="4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21714</xdr:rowOff>
    </xdr:from>
    <xdr:to>
      <xdr:col>26</xdr:col>
      <xdr:colOff>50800</xdr:colOff>
      <xdr:row>17</xdr:row>
      <xdr:rowOff>41062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3989"/>
          <a:ext cx="698500" cy="19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21714</xdr:rowOff>
    </xdr:from>
    <xdr:to>
      <xdr:col>22</xdr:col>
      <xdr:colOff>114300</xdr:colOff>
      <xdr:row>17</xdr:row>
      <xdr:rowOff>75489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3989"/>
          <a:ext cx="698500" cy="5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75489</xdr:rowOff>
    </xdr:from>
    <xdr:to>
      <xdr:col>18</xdr:col>
      <xdr:colOff>177800</xdr:colOff>
      <xdr:row>17</xdr:row>
      <xdr:rowOff>126848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7764"/>
          <a:ext cx="6985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121547</xdr:rowOff>
    </xdr:from>
    <xdr:to>
      <xdr:col>29</xdr:col>
      <xdr:colOff>177800</xdr:colOff>
      <xdr:row>17</xdr:row>
      <xdr:rowOff>51697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93624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161712</xdr:rowOff>
    </xdr:from>
    <xdr:to>
      <xdr:col>26</xdr:col>
      <xdr:colOff>101600</xdr:colOff>
      <xdr:row>17</xdr:row>
      <xdr:rowOff>91862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76639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142364</xdr:rowOff>
    </xdr:from>
    <xdr:to>
      <xdr:col>22</xdr:col>
      <xdr:colOff>165100</xdr:colOff>
      <xdr:row>17</xdr:row>
      <xdr:rowOff>72514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57291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24689</xdr:rowOff>
    </xdr:from>
    <xdr:to>
      <xdr:col>19</xdr:col>
      <xdr:colOff>38100</xdr:colOff>
      <xdr:row>17</xdr:row>
      <xdr:rowOff>126289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111066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76048</xdr:rowOff>
    </xdr:from>
    <xdr:to>
      <xdr:col>15</xdr:col>
      <xdr:colOff>101600</xdr:colOff>
      <xdr:row>18</xdr:row>
      <xdr:rowOff>6198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162425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310745</xdr:rowOff>
    </xdr:from>
    <xdr:to>
      <xdr:col>29</xdr:col>
      <xdr:colOff>127000</xdr:colOff>
      <xdr:row>36</xdr:row>
      <xdr:rowOff>4258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21095"/>
          <a:ext cx="6477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332169</xdr:rowOff>
    </xdr:from>
    <xdr:to>
      <xdr:col>26</xdr:col>
      <xdr:colOff>50800</xdr:colOff>
      <xdr:row>36</xdr:row>
      <xdr:rowOff>4258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42519"/>
          <a:ext cx="698500" cy="1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332169</xdr:rowOff>
    </xdr:from>
    <xdr:to>
      <xdr:col>22</xdr:col>
      <xdr:colOff>114300</xdr:colOff>
      <xdr:row>36</xdr:row>
      <xdr:rowOff>66062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2519"/>
          <a:ext cx="698500" cy="7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66062</xdr:rowOff>
    </xdr:from>
    <xdr:to>
      <xdr:col>18</xdr:col>
      <xdr:colOff>177800</xdr:colOff>
      <xdr:row>36</xdr:row>
      <xdr:rowOff>118640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19312"/>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259945</xdr:rowOff>
    </xdr:from>
    <xdr:to>
      <xdr:col>29</xdr:col>
      <xdr:colOff>177800</xdr:colOff>
      <xdr:row>36</xdr:row>
      <xdr:rowOff>18645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105022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296358</xdr:rowOff>
    </xdr:from>
    <xdr:to>
      <xdr:col>26</xdr:col>
      <xdr:colOff>101600</xdr:colOff>
      <xdr:row>36</xdr:row>
      <xdr:rowOff>55058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65235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281369</xdr:rowOff>
    </xdr:from>
    <xdr:to>
      <xdr:col>22</xdr:col>
      <xdr:colOff>165100</xdr:colOff>
      <xdr:row>36</xdr:row>
      <xdr:rowOff>40069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50246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15262</xdr:rowOff>
    </xdr:from>
    <xdr:to>
      <xdr:col>19</xdr:col>
      <xdr:colOff>38100</xdr:colOff>
      <xdr:row>36</xdr:row>
      <xdr:rowOff>116862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127039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3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67840</xdr:rowOff>
    </xdr:from>
    <xdr:to>
      <xdr:col>15</xdr:col>
      <xdr:colOff>101600</xdr:colOff>
      <xdr:row>36</xdr:row>
      <xdr:rowOff>169440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179617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35573</xdr:rowOff>
    </xdr:from>
    <xdr:to>
      <xdr:col>24</xdr:col>
      <xdr:colOff>63500</xdr:colOff>
      <xdr:row>37</xdr:row>
      <xdr:rowOff>60269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9223"/>
          <a:ext cx="8382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51590</xdr:rowOff>
    </xdr:from>
    <xdr:to>
      <xdr:col>19</xdr:col>
      <xdr:colOff>177800</xdr:colOff>
      <xdr:row>37</xdr:row>
      <xdr:rowOff>60269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5240"/>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51590</xdr:rowOff>
    </xdr:from>
    <xdr:to>
      <xdr:col>15</xdr:col>
      <xdr:colOff>50800</xdr:colOff>
      <xdr:row>37</xdr:row>
      <xdr:rowOff>135928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5240"/>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127477</xdr:rowOff>
    </xdr:from>
    <xdr:to>
      <xdr:col>10</xdr:col>
      <xdr:colOff>114300</xdr:colOff>
      <xdr:row>37</xdr:row>
      <xdr:rowOff>135928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1127"/>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156223</xdr:rowOff>
    </xdr:from>
    <xdr:to>
      <xdr:col>24</xdr:col>
      <xdr:colOff>114300</xdr:colOff>
      <xdr:row>37</xdr:row>
      <xdr:rowOff>86373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134650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9469</xdr:rowOff>
    </xdr:from>
    <xdr:to>
      <xdr:col>20</xdr:col>
      <xdr:colOff>38100</xdr:colOff>
      <xdr:row>37</xdr:row>
      <xdr:rowOff>111069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790</xdr:rowOff>
    </xdr:from>
    <xdr:to>
      <xdr:col>15</xdr:col>
      <xdr:colOff>101600</xdr:colOff>
      <xdr:row>37</xdr:row>
      <xdr:rowOff>102390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85128</xdr:rowOff>
    </xdr:from>
    <xdr:to>
      <xdr:col>10</xdr:col>
      <xdr:colOff>165100</xdr:colOff>
      <xdr:row>38</xdr:row>
      <xdr:rowOff>15278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76677</xdr:rowOff>
    </xdr:from>
    <xdr:to>
      <xdr:col>6</xdr:col>
      <xdr:colOff>38100</xdr:colOff>
      <xdr:row>38</xdr:row>
      <xdr:rowOff>6827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169404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44503</xdr:rowOff>
    </xdr:from>
    <xdr:to>
      <xdr:col>24</xdr:col>
      <xdr:colOff>63500</xdr:colOff>
      <xdr:row>58</xdr:row>
      <xdr:rowOff>95259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8603"/>
          <a:ext cx="838200" cy="5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95259</xdr:rowOff>
    </xdr:from>
    <xdr:to>
      <xdr:col>19</xdr:col>
      <xdr:colOff>177800</xdr:colOff>
      <xdr:row>58</xdr:row>
      <xdr:rowOff>109805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39359"/>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86013</xdr:rowOff>
    </xdr:from>
    <xdr:to>
      <xdr:col>15</xdr:col>
      <xdr:colOff>50800</xdr:colOff>
      <xdr:row>58</xdr:row>
      <xdr:rowOff>109805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30113"/>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86013</xdr:rowOff>
    </xdr:from>
    <xdr:to>
      <xdr:col>10</xdr:col>
      <xdr:colOff>114300</xdr:colOff>
      <xdr:row>58</xdr:row>
      <xdr:rowOff>99851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3011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165153</xdr:rowOff>
    </xdr:from>
    <xdr:to>
      <xdr:col>24</xdr:col>
      <xdr:colOff>114300</xdr:colOff>
      <xdr:row>58</xdr:row>
      <xdr:rowOff>95303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44459</xdr:rowOff>
    </xdr:from>
    <xdr:to>
      <xdr:col>20</xdr:col>
      <xdr:colOff>38100</xdr:colOff>
      <xdr:row>58</xdr:row>
      <xdr:rowOff>146059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137186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59005</xdr:rowOff>
    </xdr:from>
    <xdr:to>
      <xdr:col>15</xdr:col>
      <xdr:colOff>101600</xdr:colOff>
      <xdr:row>58</xdr:row>
      <xdr:rowOff>160605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35213</xdr:rowOff>
    </xdr:from>
    <xdr:to>
      <xdr:col>10</xdr:col>
      <xdr:colOff>165100</xdr:colOff>
      <xdr:row>58</xdr:row>
      <xdr:rowOff>136813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127940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49051</xdr:rowOff>
    </xdr:from>
    <xdr:to>
      <xdr:col>6</xdr:col>
      <xdr:colOff>38100</xdr:colOff>
      <xdr:row>58</xdr:row>
      <xdr:rowOff>150651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78</xdr:row>
      <xdr:rowOff>92456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548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92456</xdr:rowOff>
    </xdr:from>
    <xdr:to>
      <xdr:col>19</xdr:col>
      <xdr:colOff>177800</xdr:colOff>
      <xdr:row>78</xdr:row>
      <xdr:rowOff>117335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5556"/>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117335</xdr:rowOff>
    </xdr:from>
    <xdr:to>
      <xdr:col>15</xdr:col>
      <xdr:colOff>50800</xdr:colOff>
      <xdr:row>78</xdr:row>
      <xdr:rowOff>152101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9043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123489</xdr:rowOff>
    </xdr:from>
    <xdr:to>
      <xdr:col>10</xdr:col>
      <xdr:colOff>114300</xdr:colOff>
      <xdr:row>78</xdr:row>
      <xdr:rowOff>152101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6589"/>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41580</xdr:rowOff>
    </xdr:from>
    <xdr:to>
      <xdr:col>24</xdr:col>
      <xdr:colOff>114300</xdr:colOff>
      <xdr:row>78</xdr:row>
      <xdr:rowOff>143180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41656</xdr:rowOff>
    </xdr:from>
    <xdr:to>
      <xdr:col>20</xdr:col>
      <xdr:colOff>38100</xdr:colOff>
      <xdr:row>78</xdr:row>
      <xdr:rowOff>143256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134383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66535</xdr:rowOff>
    </xdr:from>
    <xdr:to>
      <xdr:col>15</xdr:col>
      <xdr:colOff>101600</xdr:colOff>
      <xdr:row>78</xdr:row>
      <xdr:rowOff>168135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159262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101301</xdr:rowOff>
    </xdr:from>
    <xdr:to>
      <xdr:col>10</xdr:col>
      <xdr:colOff>165100</xdr:colOff>
      <xdr:row>79</xdr:row>
      <xdr:rowOff>31451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72689</xdr:rowOff>
    </xdr:from>
    <xdr:to>
      <xdr:col>6</xdr:col>
      <xdr:colOff>38100</xdr:colOff>
      <xdr:row>79</xdr:row>
      <xdr:rowOff>2839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165416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56914</xdr:rowOff>
    </xdr:from>
    <xdr:to>
      <xdr:col>24</xdr:col>
      <xdr:colOff>63500</xdr:colOff>
      <xdr:row>96</xdr:row>
      <xdr:rowOff>18520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44664"/>
          <a:ext cx="838200" cy="1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56914</xdr:rowOff>
    </xdr:from>
    <xdr:to>
      <xdr:col>19</xdr:col>
      <xdr:colOff>177800</xdr:colOff>
      <xdr:row>96</xdr:row>
      <xdr:rowOff>129794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44664"/>
          <a:ext cx="889000" cy="2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129794</xdr:rowOff>
    </xdr:from>
    <xdr:to>
      <xdr:col>15</xdr:col>
      <xdr:colOff>50800</xdr:colOff>
      <xdr:row>97</xdr:row>
      <xdr:rowOff>21329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88994"/>
          <a:ext cx="889000" cy="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21329</xdr:rowOff>
    </xdr:from>
    <xdr:to>
      <xdr:col>10</xdr:col>
      <xdr:colOff>114300</xdr:colOff>
      <xdr:row>97</xdr:row>
      <xdr:rowOff>56500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51979"/>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139170</xdr:rowOff>
    </xdr:from>
    <xdr:to>
      <xdr:col>24</xdr:col>
      <xdr:colOff>114300</xdr:colOff>
      <xdr:row>96</xdr:row>
      <xdr:rowOff>69320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162047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6114</xdr:rowOff>
    </xdr:from>
    <xdr:to>
      <xdr:col>20</xdr:col>
      <xdr:colOff>38100</xdr:colOff>
      <xdr:row>95</xdr:row>
      <xdr:rowOff>107714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124241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78994</xdr:rowOff>
    </xdr:from>
    <xdr:to>
      <xdr:col>15</xdr:col>
      <xdr:colOff>101600</xdr:colOff>
      <xdr:row>97</xdr:row>
      <xdr:rowOff>9144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141979</xdr:rowOff>
    </xdr:from>
    <xdr:to>
      <xdr:col>10</xdr:col>
      <xdr:colOff>165100</xdr:colOff>
      <xdr:row>97</xdr:row>
      <xdr:rowOff>72129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63256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5700</xdr:rowOff>
    </xdr:from>
    <xdr:to>
      <xdr:col>6</xdr:col>
      <xdr:colOff>38100</xdr:colOff>
      <xdr:row>97</xdr:row>
      <xdr:rowOff>107300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46663</xdr:rowOff>
    </xdr:from>
    <xdr:to>
      <xdr:col>55</xdr:col>
      <xdr:colOff>0</xdr:colOff>
      <xdr:row>37</xdr:row>
      <xdr:rowOff>90969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90313"/>
          <a:ext cx="8382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95946</xdr:rowOff>
    </xdr:from>
    <xdr:to>
      <xdr:col>50</xdr:col>
      <xdr:colOff>114300</xdr:colOff>
      <xdr:row>37</xdr:row>
      <xdr:rowOff>90969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96696"/>
          <a:ext cx="889000" cy="3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95946</xdr:rowOff>
    </xdr:from>
    <xdr:to>
      <xdr:col>45</xdr:col>
      <xdr:colOff>177800</xdr:colOff>
      <xdr:row>37</xdr:row>
      <xdr:rowOff>161489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96696"/>
          <a:ext cx="889000" cy="4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161489</xdr:rowOff>
    </xdr:from>
    <xdr:to>
      <xdr:col>41</xdr:col>
      <xdr:colOff>50800</xdr:colOff>
      <xdr:row>37</xdr:row>
      <xdr:rowOff>162808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05139"/>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167313</xdr:rowOff>
    </xdr:from>
    <xdr:to>
      <xdr:col>55</xdr:col>
      <xdr:colOff>50800</xdr:colOff>
      <xdr:row>37</xdr:row>
      <xdr:rowOff>97463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145740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40169</xdr:rowOff>
    </xdr:from>
    <xdr:to>
      <xdr:col>50</xdr:col>
      <xdr:colOff>165100</xdr:colOff>
      <xdr:row>37</xdr:row>
      <xdr:rowOff>141769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132896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7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45146</xdr:rowOff>
    </xdr:from>
    <xdr:to>
      <xdr:col>46</xdr:col>
      <xdr:colOff>38100</xdr:colOff>
      <xdr:row>35</xdr:row>
      <xdr:rowOff>146746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137873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3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110689</xdr:rowOff>
    </xdr:from>
    <xdr:to>
      <xdr:col>41</xdr:col>
      <xdr:colOff>101600</xdr:colOff>
      <xdr:row>38</xdr:row>
      <xdr:rowOff>40839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5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31966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112008</xdr:rowOff>
    </xdr:from>
    <xdr:to>
      <xdr:col>36</xdr:col>
      <xdr:colOff>165100</xdr:colOff>
      <xdr:row>38</xdr:row>
      <xdr:rowOff>42159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56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33285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108928</xdr:rowOff>
    </xdr:from>
    <xdr:to>
      <xdr:col>55</xdr:col>
      <xdr:colOff>0</xdr:colOff>
      <xdr:row>58</xdr:row>
      <xdr:rowOff>56919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81578"/>
          <a:ext cx="838200" cy="1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108928</xdr:rowOff>
    </xdr:from>
    <xdr:to>
      <xdr:col>50</xdr:col>
      <xdr:colOff>114300</xdr:colOff>
      <xdr:row>58</xdr:row>
      <xdr:rowOff>40790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81578"/>
          <a:ext cx="889000" cy="10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40790</xdr:rowOff>
    </xdr:from>
    <xdr:to>
      <xdr:col>45</xdr:col>
      <xdr:colOff>177800</xdr:colOff>
      <xdr:row>58</xdr:row>
      <xdr:rowOff>41323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848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41323</xdr:rowOff>
    </xdr:from>
    <xdr:to>
      <xdr:col>41</xdr:col>
      <xdr:colOff>50800</xdr:colOff>
      <xdr:row>58</xdr:row>
      <xdr:rowOff>99362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85423"/>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6119</xdr:rowOff>
    </xdr:from>
    <xdr:to>
      <xdr:col>55</xdr:col>
      <xdr:colOff>50800</xdr:colOff>
      <xdr:row>58</xdr:row>
      <xdr:rowOff>107719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155996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58128</xdr:rowOff>
    </xdr:from>
    <xdr:to>
      <xdr:col>50</xdr:col>
      <xdr:colOff>165100</xdr:colOff>
      <xdr:row>57</xdr:row>
      <xdr:rowOff>159728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4805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0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161440</xdr:rowOff>
    </xdr:from>
    <xdr:to>
      <xdr:col>46</xdr:col>
      <xdr:colOff>38100</xdr:colOff>
      <xdr:row>58</xdr:row>
      <xdr:rowOff>91590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108117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0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161973</xdr:rowOff>
    </xdr:from>
    <xdr:to>
      <xdr:col>41</xdr:col>
      <xdr:colOff>101600</xdr:colOff>
      <xdr:row>58</xdr:row>
      <xdr:rowOff>92123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83250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48562</xdr:rowOff>
    </xdr:from>
    <xdr:to>
      <xdr:col>36</xdr:col>
      <xdr:colOff>165100</xdr:colOff>
      <xdr:row>58</xdr:row>
      <xdr:rowOff>150162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141289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43814</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8364"/>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41763</xdr:rowOff>
    </xdr:from>
    <xdr:to>
      <xdr:col>50</xdr:col>
      <xdr:colOff>114300</xdr:colOff>
      <xdr:row>79</xdr:row>
      <xdr:rowOff>43814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6313"/>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41763</xdr:rowOff>
    </xdr:from>
    <xdr:to>
      <xdr:col>45</xdr:col>
      <xdr:colOff>177800</xdr:colOff>
      <xdr:row>79</xdr:row>
      <xdr:rowOff>42466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6313"/>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160888</xdr:rowOff>
    </xdr:from>
    <xdr:to>
      <xdr:col>41</xdr:col>
      <xdr:colOff>50800</xdr:colOff>
      <xdr:row>79</xdr:row>
      <xdr:rowOff>42466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3988"/>
          <a:ext cx="889000" cy="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164464</xdr:rowOff>
    </xdr:from>
    <xdr:to>
      <xdr:col>50</xdr:col>
      <xdr:colOff>165100</xdr:colOff>
      <xdr:row>79</xdr:row>
      <xdr:rowOff>94614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85741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3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162413</xdr:rowOff>
    </xdr:from>
    <xdr:to>
      <xdr:col>46</xdr:col>
      <xdr:colOff>38100</xdr:colOff>
      <xdr:row>79</xdr:row>
      <xdr:rowOff>92563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83690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163116</xdr:rowOff>
    </xdr:from>
    <xdr:to>
      <xdr:col>41</xdr:col>
      <xdr:colOff>101600</xdr:colOff>
      <xdr:row>79</xdr:row>
      <xdr:rowOff>93266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110088</xdr:rowOff>
    </xdr:from>
    <xdr:to>
      <xdr:col>36</xdr:col>
      <xdr:colOff>165100</xdr:colOff>
      <xdr:row>79</xdr:row>
      <xdr:rowOff>40238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56765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5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119811</xdr:rowOff>
    </xdr:from>
    <xdr:to>
      <xdr:col>55</xdr:col>
      <xdr:colOff>0</xdr:colOff>
      <xdr:row>96</xdr:row>
      <xdr:rowOff>121489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36111"/>
          <a:ext cx="838200" cy="3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119811</xdr:rowOff>
    </xdr:from>
    <xdr:to>
      <xdr:col>50</xdr:col>
      <xdr:colOff>114300</xdr:colOff>
      <xdr:row>96</xdr:row>
      <xdr:rowOff>101482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36111"/>
          <a:ext cx="889000" cy="3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87187</xdr:rowOff>
    </xdr:from>
    <xdr:to>
      <xdr:col>45</xdr:col>
      <xdr:colOff>177800</xdr:colOff>
      <xdr:row>96</xdr:row>
      <xdr:rowOff>101482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46387"/>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87187</xdr:rowOff>
    </xdr:from>
    <xdr:to>
      <xdr:col>41</xdr:col>
      <xdr:colOff>50800</xdr:colOff>
      <xdr:row>98</xdr:row>
      <xdr:rowOff>90624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46387"/>
          <a:ext cx="889000" cy="3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70689</xdr:rowOff>
    </xdr:from>
    <xdr:to>
      <xdr:col>55</xdr:col>
      <xdr:colOff>50800</xdr:colOff>
      <xdr:row>97</xdr:row>
      <xdr:rowOff>839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93566</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8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69011</xdr:rowOff>
    </xdr:from>
    <xdr:to>
      <xdr:col>50</xdr:col>
      <xdr:colOff>165100</xdr:colOff>
      <xdr:row>94</xdr:row>
      <xdr:rowOff>170611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1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15688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96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50682</xdr:rowOff>
    </xdr:from>
    <xdr:to>
      <xdr:col>46</xdr:col>
      <xdr:colOff>38100</xdr:colOff>
      <xdr:row>96</xdr:row>
      <xdr:rowOff>152282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168809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2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36387</xdr:rowOff>
    </xdr:from>
    <xdr:to>
      <xdr:col>41</xdr:col>
      <xdr:colOff>101600</xdr:colOff>
      <xdr:row>96</xdr:row>
      <xdr:rowOff>137987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154514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27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39824</xdr:rowOff>
    </xdr:from>
    <xdr:to>
      <xdr:col>36</xdr:col>
      <xdr:colOff>165100</xdr:colOff>
      <xdr:row>98</xdr:row>
      <xdr:rowOff>141424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132551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28135</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4685"/>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28135</xdr:rowOff>
    </xdr:from>
    <xdr:to>
      <xdr:col>71</xdr:col>
      <xdr:colOff>177800</xdr:colOff>
      <xdr:row>39</xdr:row>
      <xdr:rowOff>35306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4685"/>
          <a:ext cx="8890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148785</xdr:rowOff>
    </xdr:from>
    <xdr:to>
      <xdr:col>72</xdr:col>
      <xdr:colOff>38100</xdr:colOff>
      <xdr:row>39</xdr:row>
      <xdr:rowOff>78935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70062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155956</xdr:rowOff>
    </xdr:from>
    <xdr:to>
      <xdr:col>67</xdr:col>
      <xdr:colOff>101600</xdr:colOff>
      <xdr:row>39</xdr:row>
      <xdr:rowOff>86106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77233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25580</xdr:rowOff>
    </xdr:from>
    <xdr:to>
      <xdr:col>85</xdr:col>
      <xdr:colOff>127000</xdr:colOff>
      <xdr:row>77</xdr:row>
      <xdr:rowOff>29141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27230"/>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8243</xdr:rowOff>
    </xdr:from>
    <xdr:to>
      <xdr:col>81</xdr:col>
      <xdr:colOff>50800</xdr:colOff>
      <xdr:row>77</xdr:row>
      <xdr:rowOff>29141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989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8243</xdr:rowOff>
    </xdr:from>
    <xdr:to>
      <xdr:col>76</xdr:col>
      <xdr:colOff>114300</xdr:colOff>
      <xdr:row>77</xdr:row>
      <xdr:rowOff>155381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9893"/>
          <a:ext cx="889000" cy="1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155381</xdr:rowOff>
    </xdr:from>
    <xdr:to>
      <xdr:col>71</xdr:col>
      <xdr:colOff>177800</xdr:colOff>
      <xdr:row>78</xdr:row>
      <xdr:rowOff>15776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57031"/>
          <a:ext cx="889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146230</xdr:rowOff>
    </xdr:from>
    <xdr:to>
      <xdr:col>85</xdr:col>
      <xdr:colOff>177800</xdr:colOff>
      <xdr:row>77</xdr:row>
      <xdr:rowOff>76380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169107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149791</xdr:rowOff>
    </xdr:from>
    <xdr:to>
      <xdr:col>81</xdr:col>
      <xdr:colOff>101600</xdr:colOff>
      <xdr:row>77</xdr:row>
      <xdr:rowOff>79941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96469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128893</xdr:rowOff>
    </xdr:from>
    <xdr:to>
      <xdr:col>76</xdr:col>
      <xdr:colOff>165100</xdr:colOff>
      <xdr:row>77</xdr:row>
      <xdr:rowOff>59043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75571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104581</xdr:rowOff>
    </xdr:from>
    <xdr:to>
      <xdr:col>72</xdr:col>
      <xdr:colOff>38100</xdr:colOff>
      <xdr:row>78</xdr:row>
      <xdr:rowOff>34731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25858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136426</xdr:rowOff>
    </xdr:from>
    <xdr:to>
      <xdr:col>67</xdr:col>
      <xdr:colOff>101600</xdr:colOff>
      <xdr:row>78</xdr:row>
      <xdr:rowOff>66576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57703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36268</xdr:rowOff>
    </xdr:from>
    <xdr:to>
      <xdr:col>85</xdr:col>
      <xdr:colOff>127000</xdr:colOff>
      <xdr:row>99</xdr:row>
      <xdr:rowOff>36306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700981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36268</xdr:rowOff>
    </xdr:from>
    <xdr:to>
      <xdr:col>81</xdr:col>
      <xdr:colOff>50800</xdr:colOff>
      <xdr:row>99</xdr:row>
      <xdr:rowOff>36362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700981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11176</xdr:rowOff>
    </xdr:from>
    <xdr:to>
      <xdr:col>76</xdr:col>
      <xdr:colOff>114300</xdr:colOff>
      <xdr:row>99</xdr:row>
      <xdr:rowOff>36362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4726"/>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169825</xdr:rowOff>
    </xdr:from>
    <xdr:to>
      <xdr:col>71</xdr:col>
      <xdr:colOff>177800</xdr:colOff>
      <xdr:row>99</xdr:row>
      <xdr:rowOff>11176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19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156956</xdr:rowOff>
    </xdr:from>
    <xdr:to>
      <xdr:col>85</xdr:col>
      <xdr:colOff>177800</xdr:colOff>
      <xdr:row>99</xdr:row>
      <xdr:rowOff>87106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71883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7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156918</xdr:rowOff>
    </xdr:from>
    <xdr:to>
      <xdr:col>81</xdr:col>
      <xdr:colOff>101600</xdr:colOff>
      <xdr:row>99</xdr:row>
      <xdr:rowOff>87068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78195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157012</xdr:rowOff>
    </xdr:from>
    <xdr:to>
      <xdr:col>76</xdr:col>
      <xdr:colOff>165100</xdr:colOff>
      <xdr:row>99</xdr:row>
      <xdr:rowOff>87162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78289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131826</xdr:rowOff>
    </xdr:from>
    <xdr:to>
      <xdr:col>72</xdr:col>
      <xdr:colOff>38100</xdr:colOff>
      <xdr:row>99</xdr:row>
      <xdr:rowOff>61976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53103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119025</xdr:rowOff>
    </xdr:from>
    <xdr:to>
      <xdr:col>67</xdr:col>
      <xdr:colOff>101600</xdr:colOff>
      <xdr:row>99</xdr:row>
      <xdr:rowOff>49175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40302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89157</xdr:rowOff>
    </xdr:from>
    <xdr:to>
      <xdr:col>116</xdr:col>
      <xdr:colOff>63500</xdr:colOff>
      <xdr:row>38</xdr:row>
      <xdr:rowOff>129093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04257"/>
          <a:ext cx="8382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89157</xdr:rowOff>
    </xdr:from>
    <xdr:to>
      <xdr:col>111</xdr:col>
      <xdr:colOff>177800</xdr:colOff>
      <xdr:row>38</xdr:row>
      <xdr:rowOff>102370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0425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102370</xdr:rowOff>
    </xdr:from>
    <xdr:to>
      <xdr:col>107</xdr:col>
      <xdr:colOff>50800</xdr:colOff>
      <xdr:row>38</xdr:row>
      <xdr:rowOff>113777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1747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98278</xdr:rowOff>
    </xdr:from>
    <xdr:to>
      <xdr:col>102</xdr:col>
      <xdr:colOff>114300</xdr:colOff>
      <xdr:row>38</xdr:row>
      <xdr:rowOff>113777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13378"/>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78293</xdr:rowOff>
    </xdr:from>
    <xdr:to>
      <xdr:col>116</xdr:col>
      <xdr:colOff>114300</xdr:colOff>
      <xdr:row>39</xdr:row>
      <xdr:rowOff>8443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38357</xdr:rowOff>
    </xdr:from>
    <xdr:to>
      <xdr:col>112</xdr:col>
      <xdr:colOff>38100</xdr:colOff>
      <xdr:row>38</xdr:row>
      <xdr:rowOff>139957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156484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3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51570</xdr:rowOff>
    </xdr:from>
    <xdr:to>
      <xdr:col>107</xdr:col>
      <xdr:colOff>101600</xdr:colOff>
      <xdr:row>38</xdr:row>
      <xdr:rowOff>153170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144297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5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62977</xdr:rowOff>
    </xdr:from>
    <xdr:to>
      <xdr:col>102</xdr:col>
      <xdr:colOff>165100</xdr:colOff>
      <xdr:row>38</xdr:row>
      <xdr:rowOff>164577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155704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47478</xdr:rowOff>
    </xdr:from>
    <xdr:to>
      <xdr:col>98</xdr:col>
      <xdr:colOff>38100</xdr:colOff>
      <xdr:row>38</xdr:row>
      <xdr:rowOff>149078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140205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130771</xdr:rowOff>
    </xdr:from>
    <xdr:to>
      <xdr:col>116</xdr:col>
      <xdr:colOff>63500</xdr:colOff>
      <xdr:row>58</xdr:row>
      <xdr:rowOff>130959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4871"/>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128712</xdr:rowOff>
    </xdr:from>
    <xdr:to>
      <xdr:col>111</xdr:col>
      <xdr:colOff>177800</xdr:colOff>
      <xdr:row>58</xdr:row>
      <xdr:rowOff>130959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2812"/>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127788</xdr:rowOff>
    </xdr:from>
    <xdr:to>
      <xdr:col>107</xdr:col>
      <xdr:colOff>50800</xdr:colOff>
      <xdr:row>58</xdr:row>
      <xdr:rowOff>128712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188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127788</xdr:rowOff>
    </xdr:from>
    <xdr:to>
      <xdr:col>102</xdr:col>
      <xdr:colOff>114300</xdr:colOff>
      <xdr:row>58</xdr:row>
      <xdr:rowOff>128064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1888"/>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79971</xdr:rowOff>
    </xdr:from>
    <xdr:to>
      <xdr:col>116</xdr:col>
      <xdr:colOff>114300</xdr:colOff>
      <xdr:row>59</xdr:row>
      <xdr:rowOff>10121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80159</xdr:rowOff>
    </xdr:from>
    <xdr:to>
      <xdr:col>112</xdr:col>
      <xdr:colOff>38100</xdr:colOff>
      <xdr:row>59</xdr:row>
      <xdr:rowOff>10309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77912</xdr:rowOff>
    </xdr:from>
    <xdr:to>
      <xdr:col>107</xdr:col>
      <xdr:colOff>101600</xdr:colOff>
      <xdr:row>59</xdr:row>
      <xdr:rowOff>8062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24589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76988</xdr:rowOff>
    </xdr:from>
    <xdr:to>
      <xdr:col>102</xdr:col>
      <xdr:colOff>165100</xdr:colOff>
      <xdr:row>59</xdr:row>
      <xdr:rowOff>7138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23665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77264</xdr:rowOff>
    </xdr:from>
    <xdr:to>
      <xdr:col>98</xdr:col>
      <xdr:colOff>38100</xdr:colOff>
      <xdr:row>59</xdr:row>
      <xdr:rowOff>7414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23941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29363</xdr:rowOff>
    </xdr:from>
    <xdr:to>
      <xdr:col>116</xdr:col>
      <xdr:colOff>63500</xdr:colOff>
      <xdr:row>72</xdr:row>
      <xdr:rowOff>107836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73763"/>
          <a:ext cx="838200" cy="7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107836</xdr:rowOff>
    </xdr:from>
    <xdr:to>
      <xdr:col>111</xdr:col>
      <xdr:colOff>177800</xdr:colOff>
      <xdr:row>72</xdr:row>
      <xdr:rowOff>130022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52236"/>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130022</xdr:rowOff>
    </xdr:from>
    <xdr:to>
      <xdr:col>107</xdr:col>
      <xdr:colOff>50800</xdr:colOff>
      <xdr:row>73</xdr:row>
      <xdr:rowOff>15049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74422"/>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15049</xdr:rowOff>
    </xdr:from>
    <xdr:to>
      <xdr:col>102</xdr:col>
      <xdr:colOff>114300</xdr:colOff>
      <xdr:row>73</xdr:row>
      <xdr:rowOff>73444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30899"/>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150013</xdr:rowOff>
    </xdr:from>
    <xdr:to>
      <xdr:col>116</xdr:col>
      <xdr:colOff>114300</xdr:colOff>
      <xdr:row>72</xdr:row>
      <xdr:rowOff>80163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1440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57036</xdr:rowOff>
    </xdr:from>
    <xdr:to>
      <xdr:col>112</xdr:col>
      <xdr:colOff>38100</xdr:colOff>
      <xdr:row>72</xdr:row>
      <xdr:rowOff>158636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3713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79222</xdr:rowOff>
    </xdr:from>
    <xdr:to>
      <xdr:col>107</xdr:col>
      <xdr:colOff>101600</xdr:colOff>
      <xdr:row>73</xdr:row>
      <xdr:rowOff>9372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25899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135699</xdr:rowOff>
    </xdr:from>
    <xdr:to>
      <xdr:col>102</xdr:col>
      <xdr:colOff>165100</xdr:colOff>
      <xdr:row>73</xdr:row>
      <xdr:rowOff>65849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82376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22644</xdr:rowOff>
    </xdr:from>
    <xdr:to>
      <xdr:col>98</xdr:col>
      <xdr:colOff>38100</xdr:colOff>
      <xdr:row>73</xdr:row>
      <xdr:rowOff>124244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140771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２２，７１０円となっている。増額となった主な項目は、物件費、補助費等となっている。物件費は、住民一人当たりのコストが８９，９７２円で、前年度から２６，６４３円増となっている。これは、新庁舎移転に伴って備品を購入したこと、燃料費の高騰による各施設の光熱水費、燃料費が増となったことなどによるものである。補助費等は、住民一人当たりのコストが１２０，９８９円で、前年度から１３，５６７円増となっている。これは、一部事務組合に対する負担金が増となったことによるもの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特に、秋田県町村電算システム共同事業組合（以下、組合という。）への負担金について、令和３年度中に組合の財政調整基金を廃止するため、財政調整基金全額を取崩して、構成町村の負担金額を減額する特殊な処理を行っていた。令和４年度には、令和３年度のような特殊な処理が行われなかったため、令和３年度と比べて増となっている。</a:t>
          </a:r>
        </a:p>
        <a:p>
          <a:r>
            <a:rPr kumimoji="1" lang="ja-JP" altLang="en-US" sz="1300">
              <a:latin typeface="ＭＳ Ｐゴシック" panose="020B0600070205080204" pitchFamily="50" charset="-128"/>
              <a:ea typeface="ＭＳ Ｐゴシック" panose="020B0600070205080204" pitchFamily="50" charset="-128"/>
            </a:rPr>
            <a:t>　減額となった主な項目は、扶助費、普通建設事業費（うち更新整備）となっている。扶助費は、住民一人当たりのコストが８４，６３２円で、１２，２２３円の減となっている。これは、養護老人ホームへの入居者がいなくなったことにより、老人福祉施設に対する負担金が減となったものである。普通建設事業費（うち更新整備）は、住民一人当たりのコストが１１４，７８０円で、前年度から９０，４４０円の減となっている。これは、新庁舎建設事業において、令和３年度で本体工事が完了し、令和４年度は解体工事の実施となったことにより、事業費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臨時的な歳出の増減による大きな変動が見られるが、経常的な歳出についても見直しを実施し、財政の健全化に努める。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45593</xdr:rowOff>
    </xdr:from>
    <xdr:to>
      <xdr:col>24</xdr:col>
      <xdr:colOff>63500</xdr:colOff>
      <xdr:row>34</xdr:row>
      <xdr:rowOff>82359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4893"/>
          <a:ext cx="8382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82359</xdr:rowOff>
    </xdr:from>
    <xdr:to>
      <xdr:col>19</xdr:col>
      <xdr:colOff>177800</xdr:colOff>
      <xdr:row>34</xdr:row>
      <xdr:rowOff>136842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1659"/>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136842</xdr:rowOff>
    </xdr:from>
    <xdr:to>
      <xdr:col>15</xdr:col>
      <xdr:colOff>50800</xdr:colOff>
      <xdr:row>34</xdr:row>
      <xdr:rowOff>142367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614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101981</xdr:rowOff>
    </xdr:from>
    <xdr:to>
      <xdr:col>10</xdr:col>
      <xdr:colOff>114300</xdr:colOff>
      <xdr:row>34</xdr:row>
      <xdr:rowOff>142367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128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166243</xdr:rowOff>
    </xdr:from>
    <xdr:to>
      <xdr:col>24</xdr:col>
      <xdr:colOff>114300</xdr:colOff>
      <xdr:row>34</xdr:row>
      <xdr:rowOff>96393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17670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31559</xdr:rowOff>
    </xdr:from>
    <xdr:to>
      <xdr:col>20</xdr:col>
      <xdr:colOff>38100</xdr:colOff>
      <xdr:row>34</xdr:row>
      <xdr:rowOff>133159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149686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86042</xdr:rowOff>
    </xdr:from>
    <xdr:to>
      <xdr:col>15</xdr:col>
      <xdr:colOff>101600</xdr:colOff>
      <xdr:row>35</xdr:row>
      <xdr:rowOff>16192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32719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91567</xdr:rowOff>
    </xdr:from>
    <xdr:to>
      <xdr:col>10</xdr:col>
      <xdr:colOff>165100</xdr:colOff>
      <xdr:row>35</xdr:row>
      <xdr:rowOff>21717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51181</xdr:rowOff>
    </xdr:from>
    <xdr:to>
      <xdr:col>6</xdr:col>
      <xdr:colOff>38100</xdr:colOff>
      <xdr:row>34</xdr:row>
      <xdr:rowOff>152781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169308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33513</xdr:rowOff>
    </xdr:from>
    <xdr:to>
      <xdr:col>24</xdr:col>
      <xdr:colOff>63500</xdr:colOff>
      <xdr:row>58</xdr:row>
      <xdr:rowOff>120207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7613"/>
          <a:ext cx="838200" cy="8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33513</xdr:rowOff>
    </xdr:from>
    <xdr:to>
      <xdr:col>19</xdr:col>
      <xdr:colOff>177800</xdr:colOff>
      <xdr:row>58</xdr:row>
      <xdr:rowOff>34395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76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34395</xdr:rowOff>
    </xdr:from>
    <xdr:to>
      <xdr:col>15</xdr:col>
      <xdr:colOff>50800</xdr:colOff>
      <xdr:row>58</xdr:row>
      <xdr:rowOff>149675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8495"/>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149675</xdr:rowOff>
    </xdr:from>
    <xdr:to>
      <xdr:col>10</xdr:col>
      <xdr:colOff>114300</xdr:colOff>
      <xdr:row>58</xdr:row>
      <xdr:rowOff>151673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93775"/>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69407</xdr:rowOff>
    </xdr:from>
    <xdr:to>
      <xdr:col>24</xdr:col>
      <xdr:colOff>114300</xdr:colOff>
      <xdr:row>58</xdr:row>
      <xdr:rowOff>171007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155784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154163</xdr:rowOff>
    </xdr:from>
    <xdr:to>
      <xdr:col>20</xdr:col>
      <xdr:colOff>38100</xdr:colOff>
      <xdr:row>58</xdr:row>
      <xdr:rowOff>84313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100840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155045</xdr:rowOff>
    </xdr:from>
    <xdr:to>
      <xdr:col>15</xdr:col>
      <xdr:colOff>101600</xdr:colOff>
      <xdr:row>58</xdr:row>
      <xdr:rowOff>85195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76322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98875</xdr:rowOff>
    </xdr:from>
    <xdr:to>
      <xdr:col>10</xdr:col>
      <xdr:colOff>165100</xdr:colOff>
      <xdr:row>59</xdr:row>
      <xdr:rowOff>29025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20152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100873</xdr:rowOff>
    </xdr:from>
    <xdr:to>
      <xdr:col>6</xdr:col>
      <xdr:colOff>38100</xdr:colOff>
      <xdr:row>59</xdr:row>
      <xdr:rowOff>31023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22150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57927</xdr:rowOff>
    </xdr:from>
    <xdr:to>
      <xdr:col>24</xdr:col>
      <xdr:colOff>63500</xdr:colOff>
      <xdr:row>76</xdr:row>
      <xdr:rowOff>129426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88127"/>
          <a:ext cx="838200" cy="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57927</xdr:rowOff>
    </xdr:from>
    <xdr:to>
      <xdr:col>19</xdr:col>
      <xdr:colOff>177800</xdr:colOff>
      <xdr:row>77</xdr:row>
      <xdr:rowOff>69782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8127"/>
          <a:ext cx="889000" cy="1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69782</xdr:rowOff>
    </xdr:from>
    <xdr:to>
      <xdr:col>15</xdr:col>
      <xdr:colOff>50800</xdr:colOff>
      <xdr:row>77</xdr:row>
      <xdr:rowOff>129609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1432"/>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129609</xdr:rowOff>
    </xdr:from>
    <xdr:to>
      <xdr:col>10</xdr:col>
      <xdr:colOff>114300</xdr:colOff>
      <xdr:row>78</xdr:row>
      <xdr:rowOff>38542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259"/>
          <a:ext cx="889000" cy="8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78626</xdr:rowOff>
    </xdr:from>
    <xdr:to>
      <xdr:col>24</xdr:col>
      <xdr:colOff>114300</xdr:colOff>
      <xdr:row>77</xdr:row>
      <xdr:rowOff>8776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57053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7127</xdr:rowOff>
    </xdr:from>
    <xdr:to>
      <xdr:col>20</xdr:col>
      <xdr:colOff>38100</xdr:colOff>
      <xdr:row>76</xdr:row>
      <xdr:rowOff>108727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99854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18982</xdr:rowOff>
    </xdr:from>
    <xdr:to>
      <xdr:col>15</xdr:col>
      <xdr:colOff>101600</xdr:colOff>
      <xdr:row>77</xdr:row>
      <xdr:rowOff>120582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111709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78809</xdr:rowOff>
    </xdr:from>
    <xdr:to>
      <xdr:col>10</xdr:col>
      <xdr:colOff>165100</xdr:colOff>
      <xdr:row>78</xdr:row>
      <xdr:rowOff>8959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159192</xdr:rowOff>
    </xdr:from>
    <xdr:to>
      <xdr:col>6</xdr:col>
      <xdr:colOff>38100</xdr:colOff>
      <xdr:row>78</xdr:row>
      <xdr:rowOff>89342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159761</xdr:rowOff>
    </xdr:from>
    <xdr:to>
      <xdr:col>24</xdr:col>
      <xdr:colOff>63500</xdr:colOff>
      <xdr:row>98</xdr:row>
      <xdr:rowOff>161629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1861"/>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159761</xdr:rowOff>
    </xdr:from>
    <xdr:to>
      <xdr:col>19</xdr:col>
      <xdr:colOff>177800</xdr:colOff>
      <xdr:row>98</xdr:row>
      <xdr:rowOff>170988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1861"/>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170988</xdr:rowOff>
    </xdr:from>
    <xdr:to>
      <xdr:col>15</xdr:col>
      <xdr:colOff>50800</xdr:colOff>
      <xdr:row>99</xdr:row>
      <xdr:rowOff>2550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3088"/>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168123</xdr:rowOff>
    </xdr:from>
    <xdr:to>
      <xdr:col>10</xdr:col>
      <xdr:colOff>114300</xdr:colOff>
      <xdr:row>99</xdr:row>
      <xdr:rowOff>2550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0223"/>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110829</xdr:rowOff>
    </xdr:from>
    <xdr:to>
      <xdr:col>24</xdr:col>
      <xdr:colOff>114300</xdr:colOff>
      <xdr:row>99</xdr:row>
      <xdr:rowOff>40979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25756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108961</xdr:rowOff>
    </xdr:from>
    <xdr:to>
      <xdr:col>20</xdr:col>
      <xdr:colOff>38100</xdr:colOff>
      <xdr:row>99</xdr:row>
      <xdr:rowOff>39111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30238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120188</xdr:rowOff>
    </xdr:from>
    <xdr:to>
      <xdr:col>15</xdr:col>
      <xdr:colOff>101600</xdr:colOff>
      <xdr:row>99</xdr:row>
      <xdr:rowOff>50338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41465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123200</xdr:rowOff>
    </xdr:from>
    <xdr:to>
      <xdr:col>10</xdr:col>
      <xdr:colOff>165100</xdr:colOff>
      <xdr:row>99</xdr:row>
      <xdr:rowOff>53350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44477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117323</xdr:rowOff>
    </xdr:from>
    <xdr:to>
      <xdr:col>6</xdr:col>
      <xdr:colOff>38100</xdr:colOff>
      <xdr:row>99</xdr:row>
      <xdr:rowOff>47473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131470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42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131470</xdr:rowOff>
    </xdr:from>
    <xdr:to>
      <xdr:col>50</xdr:col>
      <xdr:colOff>114300</xdr:colOff>
      <xdr:row>38</xdr:row>
      <xdr:rowOff>132979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6570"/>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131836</xdr:rowOff>
    </xdr:from>
    <xdr:to>
      <xdr:col>45</xdr:col>
      <xdr:colOff>177800</xdr:colOff>
      <xdr:row>38</xdr:row>
      <xdr:rowOff>132979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69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119080</xdr:rowOff>
    </xdr:from>
    <xdr:to>
      <xdr:col>41</xdr:col>
      <xdr:colOff>50800</xdr:colOff>
      <xdr:row>38</xdr:row>
      <xdr:rowOff>131836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4180"/>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80670</xdr:rowOff>
    </xdr:from>
    <xdr:to>
      <xdr:col>50</xdr:col>
      <xdr:colOff>165100</xdr:colOff>
      <xdr:row>39</xdr:row>
      <xdr:rowOff>10820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82179</xdr:rowOff>
    </xdr:from>
    <xdr:to>
      <xdr:col>46</xdr:col>
      <xdr:colOff>38100</xdr:colOff>
      <xdr:row>39</xdr:row>
      <xdr:rowOff>12329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81036</xdr:rowOff>
    </xdr:from>
    <xdr:to>
      <xdr:col>41</xdr:col>
      <xdr:colOff>101600</xdr:colOff>
      <xdr:row>39</xdr:row>
      <xdr:rowOff>11186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68280</xdr:rowOff>
    </xdr:from>
    <xdr:to>
      <xdr:col>36</xdr:col>
      <xdr:colOff>165100</xdr:colOff>
      <xdr:row>38</xdr:row>
      <xdr:rowOff>169880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161007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80965</xdr:rowOff>
    </xdr:from>
    <xdr:to>
      <xdr:col>55</xdr:col>
      <xdr:colOff>0</xdr:colOff>
      <xdr:row>58</xdr:row>
      <xdr:rowOff>83137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2506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57679</xdr:rowOff>
    </xdr:from>
    <xdr:to>
      <xdr:col>50</xdr:col>
      <xdr:colOff>114300</xdr:colOff>
      <xdr:row>58</xdr:row>
      <xdr:rowOff>83137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1779"/>
          <a:ext cx="8890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57679</xdr:rowOff>
    </xdr:from>
    <xdr:to>
      <xdr:col>45</xdr:col>
      <xdr:colOff>177800</xdr:colOff>
      <xdr:row>58</xdr:row>
      <xdr:rowOff>84371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1779"/>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84371</xdr:rowOff>
    </xdr:from>
    <xdr:to>
      <xdr:col>41</xdr:col>
      <xdr:colOff>50800</xdr:colOff>
      <xdr:row>58</xdr:row>
      <xdr:rowOff>95645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8471"/>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30165</xdr:rowOff>
    </xdr:from>
    <xdr:to>
      <xdr:col>55</xdr:col>
      <xdr:colOff>50800</xdr:colOff>
      <xdr:row>58</xdr:row>
      <xdr:rowOff>131765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133453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32337</xdr:rowOff>
    </xdr:from>
    <xdr:to>
      <xdr:col>50</xdr:col>
      <xdr:colOff>165100</xdr:colOff>
      <xdr:row>58</xdr:row>
      <xdr:rowOff>133937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125064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6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6879</xdr:rowOff>
    </xdr:from>
    <xdr:to>
      <xdr:col>46</xdr:col>
      <xdr:colOff>38100</xdr:colOff>
      <xdr:row>58</xdr:row>
      <xdr:rowOff>108479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99606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33571</xdr:rowOff>
    </xdr:from>
    <xdr:to>
      <xdr:col>41</xdr:col>
      <xdr:colOff>101600</xdr:colOff>
      <xdr:row>58</xdr:row>
      <xdr:rowOff>135171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126298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44845</xdr:rowOff>
    </xdr:from>
    <xdr:to>
      <xdr:col>36</xdr:col>
      <xdr:colOff>165100</xdr:colOff>
      <xdr:row>58</xdr:row>
      <xdr:rowOff>146445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137572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80615</xdr:rowOff>
    </xdr:from>
    <xdr:to>
      <xdr:col>55</xdr:col>
      <xdr:colOff>0</xdr:colOff>
      <xdr:row>78</xdr:row>
      <xdr:rowOff>119027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3715"/>
          <a:ext cx="838200" cy="3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78459</xdr:rowOff>
    </xdr:from>
    <xdr:to>
      <xdr:col>50</xdr:col>
      <xdr:colOff>114300</xdr:colOff>
      <xdr:row>78</xdr:row>
      <xdr:rowOff>119027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51559"/>
          <a:ext cx="889000" cy="4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146828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5155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146828</xdr:rowOff>
    </xdr:from>
    <xdr:to>
      <xdr:col>41</xdr:col>
      <xdr:colOff>50800</xdr:colOff>
      <xdr:row>78</xdr:row>
      <xdr:rowOff>156204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19928"/>
          <a:ext cx="889000" cy="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29815</xdr:rowOff>
    </xdr:from>
    <xdr:to>
      <xdr:col>55</xdr:col>
      <xdr:colOff>50800</xdr:colOff>
      <xdr:row>78</xdr:row>
      <xdr:rowOff>131415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8242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68227</xdr:rowOff>
    </xdr:from>
    <xdr:to>
      <xdr:col>50</xdr:col>
      <xdr:colOff>165100</xdr:colOff>
      <xdr:row>78</xdr:row>
      <xdr:rowOff>169827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160954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27659</xdr:rowOff>
    </xdr:from>
    <xdr:to>
      <xdr:col>46</xdr:col>
      <xdr:colOff>38100</xdr:colOff>
      <xdr:row>78</xdr:row>
      <xdr:rowOff>129259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120386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96028</xdr:rowOff>
    </xdr:from>
    <xdr:to>
      <xdr:col>41</xdr:col>
      <xdr:colOff>101600</xdr:colOff>
      <xdr:row>79</xdr:row>
      <xdr:rowOff>26178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17305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105404</xdr:rowOff>
    </xdr:from>
    <xdr:to>
      <xdr:col>36</xdr:col>
      <xdr:colOff>165100</xdr:colOff>
      <xdr:row>79</xdr:row>
      <xdr:rowOff>35554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26681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131110</xdr:rowOff>
    </xdr:from>
    <xdr:to>
      <xdr:col>55</xdr:col>
      <xdr:colOff>0</xdr:colOff>
      <xdr:row>97</xdr:row>
      <xdr:rowOff>33373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0310"/>
          <a:ext cx="838200" cy="7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9572</xdr:rowOff>
    </xdr:from>
    <xdr:to>
      <xdr:col>50</xdr:col>
      <xdr:colOff>114300</xdr:colOff>
      <xdr:row>97</xdr:row>
      <xdr:rowOff>33373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0222"/>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55868</xdr:rowOff>
    </xdr:from>
    <xdr:to>
      <xdr:col>45</xdr:col>
      <xdr:colOff>177800</xdr:colOff>
      <xdr:row>97</xdr:row>
      <xdr:rowOff>9572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15068"/>
          <a:ext cx="889000" cy="1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55868</xdr:rowOff>
    </xdr:from>
    <xdr:to>
      <xdr:col>41</xdr:col>
      <xdr:colOff>50800</xdr:colOff>
      <xdr:row>97</xdr:row>
      <xdr:rowOff>3231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15068"/>
          <a:ext cx="889000" cy="1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80310</xdr:rowOff>
    </xdr:from>
    <xdr:to>
      <xdr:col>55</xdr:col>
      <xdr:colOff>50800</xdr:colOff>
      <xdr:row>97</xdr:row>
      <xdr:rowOff>10460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58737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154023</xdr:rowOff>
    </xdr:from>
    <xdr:to>
      <xdr:col>50</xdr:col>
      <xdr:colOff>165100</xdr:colOff>
      <xdr:row>97</xdr:row>
      <xdr:rowOff>84173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75300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130222</xdr:rowOff>
    </xdr:from>
    <xdr:to>
      <xdr:col>46</xdr:col>
      <xdr:colOff>38100</xdr:colOff>
      <xdr:row>97</xdr:row>
      <xdr:rowOff>60372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5068</xdr:rowOff>
    </xdr:from>
    <xdr:to>
      <xdr:col>41</xdr:col>
      <xdr:colOff>101600</xdr:colOff>
      <xdr:row>96</xdr:row>
      <xdr:rowOff>106668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123195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123881</xdr:rowOff>
    </xdr:from>
    <xdr:to>
      <xdr:col>36</xdr:col>
      <xdr:colOff>165100</xdr:colOff>
      <xdr:row>97</xdr:row>
      <xdr:rowOff>54031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45158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146939</xdr:rowOff>
    </xdr:from>
    <xdr:to>
      <xdr:col>85</xdr:col>
      <xdr:colOff>127000</xdr:colOff>
      <xdr:row>37</xdr:row>
      <xdr:rowOff>98457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19139"/>
          <a:ext cx="838200" cy="1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98457</xdr:rowOff>
    </xdr:from>
    <xdr:to>
      <xdr:col>81</xdr:col>
      <xdr:colOff>50800</xdr:colOff>
      <xdr:row>37</xdr:row>
      <xdr:rowOff>140862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42107"/>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140862</xdr:rowOff>
    </xdr:from>
    <xdr:to>
      <xdr:col>76</xdr:col>
      <xdr:colOff>114300</xdr:colOff>
      <xdr:row>38</xdr:row>
      <xdr:rowOff>2883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4512"/>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138004</xdr:rowOff>
    </xdr:from>
    <xdr:to>
      <xdr:col>71</xdr:col>
      <xdr:colOff>177800</xdr:colOff>
      <xdr:row>38</xdr:row>
      <xdr:rowOff>2883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81654"/>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96139</xdr:rowOff>
    </xdr:from>
    <xdr:to>
      <xdr:col>85</xdr:col>
      <xdr:colOff>177800</xdr:colOff>
      <xdr:row>37</xdr:row>
      <xdr:rowOff>26289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119016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47657</xdr:rowOff>
    </xdr:from>
    <xdr:to>
      <xdr:col>81</xdr:col>
      <xdr:colOff>101600</xdr:colOff>
      <xdr:row>37</xdr:row>
      <xdr:rowOff>149257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140384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90062</xdr:rowOff>
    </xdr:from>
    <xdr:to>
      <xdr:col>76</xdr:col>
      <xdr:colOff>165100</xdr:colOff>
      <xdr:row>38</xdr:row>
      <xdr:rowOff>20212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123533</xdr:rowOff>
    </xdr:from>
    <xdr:to>
      <xdr:col>72</xdr:col>
      <xdr:colOff>38100</xdr:colOff>
      <xdr:row>38</xdr:row>
      <xdr:rowOff>53683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44810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87204</xdr:rowOff>
    </xdr:from>
    <xdr:to>
      <xdr:col>67</xdr:col>
      <xdr:colOff>101600</xdr:colOff>
      <xdr:row>38</xdr:row>
      <xdr:rowOff>17354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62654</xdr:rowOff>
    </xdr:from>
    <xdr:to>
      <xdr:col>85</xdr:col>
      <xdr:colOff>127000</xdr:colOff>
      <xdr:row>58</xdr:row>
      <xdr:rowOff>22245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35304"/>
          <a:ext cx="838200" cy="1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161082</xdr:rowOff>
    </xdr:from>
    <xdr:to>
      <xdr:col>81</xdr:col>
      <xdr:colOff>50800</xdr:colOff>
      <xdr:row>58</xdr:row>
      <xdr:rowOff>22245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33732"/>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11890</xdr:rowOff>
    </xdr:from>
    <xdr:to>
      <xdr:col>76</xdr:col>
      <xdr:colOff>114300</xdr:colOff>
      <xdr:row>57</xdr:row>
      <xdr:rowOff>161082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84540"/>
          <a:ext cx="889000" cy="1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11890</xdr:rowOff>
    </xdr:from>
    <xdr:to>
      <xdr:col>71</xdr:col>
      <xdr:colOff>177800</xdr:colOff>
      <xdr:row>57</xdr:row>
      <xdr:rowOff>57621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84540"/>
          <a:ext cx="889000" cy="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11854</xdr:rowOff>
    </xdr:from>
    <xdr:to>
      <xdr:col>85</xdr:col>
      <xdr:colOff>177800</xdr:colOff>
      <xdr:row>57</xdr:row>
      <xdr:rowOff>113454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161731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142895</xdr:rowOff>
    </xdr:from>
    <xdr:to>
      <xdr:col>81</xdr:col>
      <xdr:colOff>101600</xdr:colOff>
      <xdr:row>58</xdr:row>
      <xdr:rowOff>73045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64172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110282</xdr:rowOff>
    </xdr:from>
    <xdr:to>
      <xdr:col>76</xdr:col>
      <xdr:colOff>165100</xdr:colOff>
      <xdr:row>58</xdr:row>
      <xdr:rowOff>40432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31559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132540</xdr:rowOff>
    </xdr:from>
    <xdr:to>
      <xdr:col>72</xdr:col>
      <xdr:colOff>38100</xdr:colOff>
      <xdr:row>57</xdr:row>
      <xdr:rowOff>62690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79217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6821</xdr:rowOff>
    </xdr:from>
    <xdr:to>
      <xdr:col>67</xdr:col>
      <xdr:colOff>101600</xdr:colOff>
      <xdr:row>57</xdr:row>
      <xdr:rowOff>108421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124948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28136</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2686"/>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28136</xdr:rowOff>
    </xdr:from>
    <xdr:to>
      <xdr:col>71</xdr:col>
      <xdr:colOff>177800</xdr:colOff>
      <xdr:row>79</xdr:row>
      <xdr:rowOff>35306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72686"/>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148786</xdr:rowOff>
    </xdr:from>
    <xdr:to>
      <xdr:col>72</xdr:col>
      <xdr:colOff>38100</xdr:colOff>
      <xdr:row>79</xdr:row>
      <xdr:rowOff>78936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70063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155956</xdr:rowOff>
    </xdr:from>
    <xdr:to>
      <xdr:col>67</xdr:col>
      <xdr:colOff>101600</xdr:colOff>
      <xdr:row>79</xdr:row>
      <xdr:rowOff>86106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77233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25580</xdr:rowOff>
    </xdr:from>
    <xdr:to>
      <xdr:col>85</xdr:col>
      <xdr:colOff>127000</xdr:colOff>
      <xdr:row>97</xdr:row>
      <xdr:rowOff>29141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6230"/>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8243</xdr:rowOff>
    </xdr:from>
    <xdr:to>
      <xdr:col>81</xdr:col>
      <xdr:colOff>50800</xdr:colOff>
      <xdr:row>97</xdr:row>
      <xdr:rowOff>29141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3889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8243</xdr:rowOff>
    </xdr:from>
    <xdr:to>
      <xdr:col>76</xdr:col>
      <xdr:colOff>114300</xdr:colOff>
      <xdr:row>97</xdr:row>
      <xdr:rowOff>155381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8893"/>
          <a:ext cx="889000" cy="1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155381</xdr:rowOff>
    </xdr:from>
    <xdr:to>
      <xdr:col>71</xdr:col>
      <xdr:colOff>177800</xdr:colOff>
      <xdr:row>98</xdr:row>
      <xdr:rowOff>15776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86031"/>
          <a:ext cx="889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146230</xdr:rowOff>
    </xdr:from>
    <xdr:to>
      <xdr:col>85</xdr:col>
      <xdr:colOff>177800</xdr:colOff>
      <xdr:row>97</xdr:row>
      <xdr:rowOff>76380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169107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149791</xdr:rowOff>
    </xdr:from>
    <xdr:to>
      <xdr:col>81</xdr:col>
      <xdr:colOff>101600</xdr:colOff>
      <xdr:row>97</xdr:row>
      <xdr:rowOff>79941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96468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128893</xdr:rowOff>
    </xdr:from>
    <xdr:to>
      <xdr:col>76</xdr:col>
      <xdr:colOff>165100</xdr:colOff>
      <xdr:row>97</xdr:row>
      <xdr:rowOff>59043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75570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104581</xdr:rowOff>
    </xdr:from>
    <xdr:to>
      <xdr:col>72</xdr:col>
      <xdr:colOff>38100</xdr:colOff>
      <xdr:row>98</xdr:row>
      <xdr:rowOff>34731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25858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136426</xdr:rowOff>
    </xdr:from>
    <xdr:to>
      <xdr:col>67</xdr:col>
      <xdr:colOff>101600</xdr:colOff>
      <xdr:row>98</xdr:row>
      <xdr:rowOff>66576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57703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額となっている主なものは、商工費、土木費、教育費である。商工費については、住民一人当たりのコストが３５，５０８円で、前年度から１０，０８２円増となっている。これは、新型コロナウイルス感染拡大に伴う経済対策として支給した地域商品券交付事業による増などである。土木費については、住民一人当たりのコストが７６，８７９円で、前年度から１６，１２３円の増となっている。これは、町道八郎潟駅東西線改良事業などの町道整備に係る事業費などの増によるものである。教育費については、住民一人当たりのコストが８５，２２２円で、前年度から３４，３９４円の増となっている。これは、併設校の長寿命化工事の実施によるものである。</a:t>
          </a:r>
        </a:p>
        <a:p>
          <a:r>
            <a:rPr kumimoji="1" lang="ja-JP" altLang="en-US" sz="1300">
              <a:latin typeface="ＭＳ Ｐゴシック" panose="020B0600070205080204" pitchFamily="50" charset="-128"/>
              <a:ea typeface="ＭＳ Ｐゴシック" panose="020B0600070205080204" pitchFamily="50" charset="-128"/>
            </a:rPr>
            <a:t>　減額となった主なものは、総務費、民生費である。総務費については、住民一人当たりのコストが１２５，５８１円で、前年度から１１３，７７２円の減となっている。これは、新庁舎建設事業において、令和３年度に本体工事が完了し、令和４年度は解体工事の実施であったため、事業費が減となったことなどによるものである。民生費については、住民一人当たりのコストが１７４，０７３円で、前年度から１０，９４７円の減となっている。これは、住民税非課税世帯への臨時特別給付金及び子育て世帯への臨時特別給付金の減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教育費については、今後も</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海洋センタープールなど複数の施設の改修の検討が必要な時期が近付いているため、内容や事業規模を精査し、適切な支出に努めたい。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財政調整基金残高については、標準財政規模比で前年度比</a:t>
          </a:r>
          <a:r>
            <a:rPr kumimoji="1" lang="en-US" altLang="ja-JP" sz="1200">
              <a:latin typeface="ＭＳ ゴシック" pitchFamily="49" charset="-128"/>
              <a:ea typeface="ＭＳ ゴシック" pitchFamily="49" charset="-128"/>
            </a:rPr>
            <a:t>4.14</a:t>
          </a:r>
          <a:r>
            <a:rPr kumimoji="1" lang="ja-JP" altLang="en-US" sz="1200">
              <a:latin typeface="ＭＳ ゴシック" pitchFamily="49" charset="-128"/>
              <a:ea typeface="ＭＳ ゴシック" pitchFamily="49" charset="-128"/>
            </a:rPr>
            <a:t>％減の</a:t>
          </a:r>
          <a:r>
            <a:rPr kumimoji="1" lang="en-US" altLang="ja-JP" sz="1200">
              <a:latin typeface="ＭＳ ゴシック" pitchFamily="49" charset="-128"/>
              <a:ea typeface="ＭＳ ゴシック" pitchFamily="49" charset="-128"/>
            </a:rPr>
            <a:t>96.96</a:t>
          </a:r>
          <a:r>
            <a:rPr kumimoji="1" lang="ja-JP" altLang="en-US" sz="1200">
              <a:latin typeface="ＭＳ ゴシック" pitchFamily="49" charset="-128"/>
              <a:ea typeface="ＭＳ ゴシック" pitchFamily="49" charset="-128"/>
            </a:rPr>
            <a:t>％となっている。これは、役場新庁舎建設事業の関連工事の実施による財源不足を補うため、基金を取崩したことによるものである。 </a:t>
          </a:r>
        </a:p>
        <a:p>
          <a:r>
            <a:rPr kumimoji="1" lang="ja-JP" altLang="en-US" sz="1200">
              <a:latin typeface="ＭＳ ゴシック" pitchFamily="49" charset="-128"/>
              <a:ea typeface="ＭＳ ゴシック" pitchFamily="49" charset="-128"/>
            </a:rPr>
            <a:t>　実質収支額について、実質収支は前年度比で約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百万円の増となった。標準財政規模比は前年度比</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％の増となっている。これは、分子の実質収支の増と、分母の臨時財政対策債発行可能額の減によるものである。</a:t>
          </a:r>
        </a:p>
        <a:p>
          <a:r>
            <a:rPr kumimoji="1" lang="ja-JP" altLang="en-US" sz="1200">
              <a:latin typeface="ＭＳ ゴシック" pitchFamily="49" charset="-128"/>
              <a:ea typeface="ＭＳ ゴシック" pitchFamily="49" charset="-128"/>
            </a:rPr>
            <a:t>　実質単年度収支については、積立金取崩し額が約</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百万円の増となり、標準財政規模比が</a:t>
          </a:r>
          <a:r>
            <a:rPr kumimoji="1" lang="en-US" altLang="ja-JP" sz="1200">
              <a:latin typeface="ＭＳ ゴシック" pitchFamily="49" charset="-128"/>
              <a:ea typeface="ＭＳ ゴシック" pitchFamily="49" charset="-128"/>
            </a:rPr>
            <a:t>2.91</a:t>
          </a:r>
          <a:r>
            <a:rPr kumimoji="1" lang="ja-JP" altLang="en-US" sz="1200">
              <a:latin typeface="ＭＳ ゴシック" pitchFamily="49" charset="-128"/>
              <a:ea typeface="ＭＳ ゴシック" pitchFamily="49" charset="-128"/>
            </a:rPr>
            <a:t>％の減となっている。 </a:t>
          </a:r>
        </a:p>
        <a:p>
          <a:r>
            <a:rPr kumimoji="1" lang="ja-JP" altLang="en-US" sz="1200">
              <a:latin typeface="ＭＳ ゴシック" pitchFamily="49" charset="-128"/>
              <a:ea typeface="ＭＳ ゴシック" pitchFamily="49" charset="-128"/>
            </a:rPr>
            <a:t>　今後も国県補助事業の活用による歳入の確保、経費削減に努める。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後期高齢者医療特別会計を除くすべての会計は黒字となっている。</a:t>
          </a:r>
        </a:p>
        <a:p>
          <a:r>
            <a:rPr kumimoji="1" lang="ja-JP" altLang="en-US" sz="1400">
              <a:latin typeface="ＭＳ ゴシック" pitchFamily="49" charset="-128"/>
              <a:ea typeface="ＭＳ ゴシック" pitchFamily="49" charset="-128"/>
            </a:rPr>
            <a:t>　一般会計については、実質収支は前年度比で約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百万円の増となり、臨時財政対策債発行可能額が前年度に比べ減となっているため標準財政規模が前年度比</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％の増となっている。</a:t>
          </a:r>
        </a:p>
        <a:p>
          <a:r>
            <a:rPr kumimoji="1" lang="ja-JP" altLang="en-US" sz="1400">
              <a:latin typeface="ＭＳ ゴシック" pitchFamily="49" charset="-128"/>
              <a:ea typeface="ＭＳ ゴシック" pitchFamily="49" charset="-128"/>
            </a:rPr>
            <a:t>　後期高齢者医療特別会計については、令和４年度に保険料還付金を過払いしていたことで赤字となっている。これは、令和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年度に前年度繰上充用金を充当して赤字解消している。</a:t>
          </a:r>
        </a:p>
        <a:p>
          <a:r>
            <a:rPr kumimoji="1" lang="ja-JP" altLang="en-US" sz="1400">
              <a:latin typeface="ＭＳ ゴシック" pitchFamily="49" charset="-128"/>
              <a:ea typeface="ＭＳ ゴシック" pitchFamily="49" charset="-128"/>
            </a:rPr>
            <a:t>　上水道特別会計については、流動資産の増加により黒字が標準財政規模比で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公共下水道事業特別会計については、翌年度に繰り越すべき財源が前年度に比べて増加したことにより、実質収支額が減少し、標準財政規模比が</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実質公債費比率の分子については、前年度比７百万円増の２２７百万円となっている。</a:t>
          </a:r>
        </a:p>
        <a:p>
          <a:r>
            <a:rPr kumimoji="1" lang="ja-JP" altLang="en-US" sz="1050">
              <a:latin typeface="ＭＳ ゴシック" pitchFamily="49" charset="-128"/>
              <a:ea typeface="ＭＳ ゴシック" pitchFamily="49" charset="-128"/>
            </a:rPr>
            <a:t>　元利償還金等は、平成２９年度及び令和元年度の地方債を繰上償還したことなどにより元利償還金が前年度比６百万円の減となっている。一方、下水道事業の元利償還金に対する繰入金が前年度比７百万円の増となっており、全体としては前年度比１百万円の増となっている。</a:t>
          </a:r>
        </a:p>
        <a:p>
          <a:r>
            <a:rPr kumimoji="1" lang="ja-JP" altLang="en-US" sz="1050">
              <a:latin typeface="ＭＳ ゴシック" pitchFamily="49" charset="-128"/>
              <a:ea typeface="ＭＳ ゴシック" pitchFamily="49" charset="-128"/>
            </a:rPr>
            <a:t>　また、算入公債費等については、校舎改修事業に係る地方債の償還終了などにより、中学校費の交付税に算入される地方債の元利償還金が前年度比８百万円減となっていることなどから、前年度比６百万円減の３０９百万円となっている。</a:t>
          </a:r>
        </a:p>
        <a:p>
          <a:r>
            <a:rPr kumimoji="1" lang="ja-JP" altLang="en-US" sz="1050">
              <a:latin typeface="ＭＳ ゴシック" pitchFamily="49" charset="-128"/>
              <a:ea typeface="ＭＳ ゴシック" pitchFamily="49" charset="-128"/>
            </a:rPr>
            <a:t>　新庁舎建設事業の関連工事が令和５年度まで計画されており、その財源として地方債の発行を予定していることから、実質公債費比率については増加する見込みである。</a:t>
          </a: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本町では、満期一括償還の地方債を発行していないため、減債基金残高と減債基金積立相当額に該当する数値はない。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将来負担比率の分子は、平成３０年度以降、将来負担額を充当可能財源等が上回っている。</a:t>
          </a:r>
        </a:p>
        <a:p>
          <a:r>
            <a:rPr kumimoji="1" lang="ja-JP" altLang="en-US" sz="1100">
              <a:latin typeface="ＭＳ ゴシック" pitchFamily="49" charset="-128"/>
              <a:ea typeface="ＭＳ ゴシック" pitchFamily="49" charset="-128"/>
            </a:rPr>
            <a:t>　一般会計等に係る地方債の現在高は、平成２９年度及び令和元年度の地方債を繰上償還したことなどにより前年度比２４７百万円の減となっている。公営企業債繰入見込額についても、主に公共下水道事業特別会計の地方債現在高が減少したことにより、前年度比１０３百万円の減となっている。そのため将来負担額は前年度比３０４百万円の減となっている。</a:t>
          </a:r>
        </a:p>
        <a:p>
          <a:r>
            <a:rPr kumimoji="1" lang="ja-JP" altLang="en-US" sz="1100">
              <a:latin typeface="ＭＳ ゴシック" pitchFamily="49" charset="-128"/>
              <a:ea typeface="ＭＳ ゴシック" pitchFamily="49" charset="-128"/>
            </a:rPr>
            <a:t>　また、充当可能基金については、新庁舎建設事業、学校長寿命化改良事業などの実施などにより財政調整基金を取り崩したことから前年度比１３４百万円の減となっており、充当可能財源等は、前年度比２７９百万円の減となっている。</a:t>
          </a:r>
        </a:p>
        <a:p>
          <a:r>
            <a:rPr kumimoji="1" lang="ja-JP" altLang="en-US" sz="1100">
              <a:latin typeface="ＭＳ ゴシック" pitchFamily="49" charset="-128"/>
              <a:ea typeface="ＭＳ ゴシック" pitchFamily="49" charset="-128"/>
            </a:rPr>
            <a:t>　令和２年度から本格的にスタートした新庁舎建設事業は、財源として地方債及び基金繰入金を見込んでいる。そのため一般会計における地方債現在高の増、充当可能基金の減により将来負担比率の分子については増加する見込みである。</a:t>
          </a:r>
        </a:p>
        <a:p>
          <a:r>
            <a:rPr kumimoji="1" lang="ja-JP" altLang="en-US" sz="1100">
              <a:latin typeface="ＭＳ ゴシック" pitchFamily="49" charset="-128"/>
              <a:ea typeface="ＭＳ ゴシック" pitchFamily="49" charset="-128"/>
            </a:rPr>
            <a:t>　事業の見直しによる起債発行額の抑制、歳出経費の節減に努め、繰上償還も検討したい。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の実施などにより財政調整基金は前年度比１３３百万円の減となっている。また、その他特定目的基金は前年度比３百万円の減となっている。そのため基金残高は前年度比１３５百万円減の２，４９０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新庁舎建設事業の関連事業が令和５年度まで予定されている。財源としては地方債、財政調整基金の繰入金を見込んでいる。そのため財政調整基金については減少する見込みである。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また、減債基金については、比較的金利の高い既発債の繰上償還を計画している。そのため基金残高は減少する見込みである。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・地域福祉基金：地域における福祉の増進を図るため、町及び民間団体の行う在宅福祉の向上、健康づくり等の事業を支援する。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・地域振興施設整備基金：町民の福祉、文化の向上を図るため、コミュニティ施設、青年・婦人集会施設、幼稚園施設、その他地域の振興のための施設などの設置を支援する。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・がんばれふるさと基金：八郎潟町を応援する個人または団体から広く寄附金を募り、これを財源として個性豊かな活力あるふるさとづくりに資する。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・公共施設解体基金：公共施設の解体及び撤去に要する経費の財源とする。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大きな増減はなく、基金残高は前年度比３百万円減の１５４百万円となっている。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利息分は積み立てたものの、新庁舎建設事業、学校長寿命化改良事業などの実施により前年度比１３３百万円減の２，２３６百万円となっている。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新庁舎建設事業が本格的にスタートし、令和２・３年度は本体工事を、令和４年度は旧庁舎の解体工事を実施した。令和５年度は新庁舎の駐車場整備等を計画している。これら事業の財源としては、地方債、財政調整基金の繰入金を見込んでいる。そのため財政調整基金については、今後、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既発債の繰上償還の財源として取り崩しをしていないことに加え、積み増しもしていないことから、増減なしとなっている。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減債基金の取り崩しを財源に、比較的金利の高い既発債の繰上償還を計画している。そのため基金残高は減少する見込みである。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C19508-A2A0-44ED-8710-EC2167249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651A1B-1129-4A69-8F85-181C5BC00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0B9E3D1-D401-436D-ACFC-4E85C4DC4E0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5C88D67-1F31-4041-9F3A-601516AB5A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3EE3156-5B4A-435E-83DB-2D94AEBE521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1F55BDE3-BFA3-4B27-8DFC-3C957FD075C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58AEC01-D4E4-4F33-B785-8B074432880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2EA24C7-BAA5-41CE-B30E-DE98F82A1EF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C0BB072F-15F9-4B1E-81C7-21B0C1EC6BB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7C811BC-D9EC-4B05-89D3-AA8ED8A7F1D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12817E3-EB13-404D-B69A-D1C27B3500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1E74CF-5C89-4CBA-82E9-73BB5A74FDC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F5C3767-2E6B-4CAB-A6CE-233EA0818A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7023C83-9F71-48D2-BE14-762B23C86D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638DA93-FB5D-4F53-9EED-0D890FB52A8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897CF3F-21E3-42CB-B7F4-4467D5E56B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80CC454-87E8-4B96-A250-A78F7F4EDDF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B30A6C5-71BC-4B0B-837C-2F55726A55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7309C9E-0DF3-47B9-AC22-5DA88C2644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45FDF3C-B0F0-497D-BA70-DAA4AD5A24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13F2460-C384-4D89-88B0-F670E7A3EE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49EE838-5D4A-459E-8080-E1D26B050B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E75FDBE-AB42-4FCB-BBC8-51933D75E7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04F264C-5257-46E3-AD85-E40A256E5C3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EE28BE1-BBE9-41E2-B11A-B53B267460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C5832AAE-9795-4922-A522-51A678D778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A039564-CD6D-4463-99B3-0EC12E0C72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3B5F456-C8B1-4833-9714-233F35129C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2EBE3F4-7D8E-4ED0-B8E5-0D3B8E184B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A7E1A63-8A52-4FA9-9203-E6D4F95021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E7C2D21-21B6-43B1-85BD-6BB8681151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4B3A5D1-7DBE-4DA8-967C-2967B63BD1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7DC5FF4-E12B-48FA-8F4C-CDC7F6BBA5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EAF254B-8EC6-458D-B64B-CCD9FA8C50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271C607-CE35-4EB6-BF7C-3E22F75F49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178C91C-11CF-4344-9B4C-18AC8B5B57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1DE59B7-542F-4057-BD34-20CAB7DD35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43C4CE1-3EE3-46A1-8AB9-6BC53E26D5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94FEBB1-FE86-48BE-B225-FA308CD6FED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8AC7BB1-0F45-40B9-81F4-BC22F1E04E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70F5D4BF-0F9C-4A2B-B82A-163C7A46C98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32EC555-ACA5-4CB4-8066-0E2F5107586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0AAEFB9-BE5F-4E40-951A-FE56101C85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AF704A8-125C-4CCD-BDE5-CBC99A768D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0555F1E-0CC2-4C36-9C76-03B3E8D625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AB61FE1-53F0-42F1-983D-9F949B6E9C7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13AC769-D93A-4E7A-85BB-E4BF0485BE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606A55D-BC85-4988-B3B9-B6CE02A2FD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1C48FAF-7D0B-4323-BF77-27A2FBEEF6D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B30C8B8-498C-46F6-BCBF-6A6F0BBCD9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8649CD3-80F1-4207-A212-AB9935435F3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1F2C07A-6B49-47AB-8213-F14550C3D3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CA15207-2AF2-402C-B9D9-F3C8C911544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79903CF-FB16-418B-B1FE-045DC94727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97A53E0-1AEC-4F7F-8AAE-CEF8A96432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４年度、有形固定資産減価償却率は５９．６％と前年度比で７．２％上昇した。要因は、令和４年度中に大きな資産取得がなかったこと、固定資産台帳の精緻化により、令和４年度分から道路に係る数値が含まれたことなどによるものである。数値は上昇したものの、昨年に引き続き、全国平均、類似団体内の平均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今後も公共施設等総合管理計画に基づき、施設の改修、更新等を計画的に進めいていく。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0E663B5-5260-4A22-964F-382FBD76C09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2F8C397-5287-4551-A85E-16A8707E2A4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D58536D4-71F1-4144-BC4D-95330A94D2F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236C7592-EDF0-4D3C-8E60-A1898E0D8AA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DC726ABD-0FB0-4A4C-A736-D80DC714F3B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7864B19-5CE5-401C-8F8B-6CD8D8F3AB3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6382A9C0-87F8-47EB-B157-252FA2235EE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1E5D2054-3FB2-4FA2-A5AF-E7E6FFD08B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CE3C1FB3-C8E5-4133-94C4-DAE2C51FF42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71DC301-14BE-40B7-B2F7-1E8ABF840A0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1BB931E7-B053-4C4A-A878-B166B6CBC3B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CFB9EDCC-428F-4D09-8D41-FE34BC52264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66FF33F7-ED11-4FC1-86ED-E2A73667326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515FEE4-C7FA-4B57-86B8-B712271B7C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FB2715A-1505-4FFB-9053-0B4EAD5CBA2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1EB37E8-9014-4B05-9C20-C6F0B101C6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3" name="直線コネクタ 72">
          <a:extLst>
            <a:ext uri="{FF2B5EF4-FFF2-40B4-BE49-F238E27FC236}">
              <a16:creationId xmlns:a16="http://schemas.microsoft.com/office/drawing/2014/main" id="{BE510B3E-581B-4377-90E2-C5140AC3FF38}"/>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4" name="有形固定資産減価償却率最小値テキスト">
          <a:extLst>
            <a:ext uri="{FF2B5EF4-FFF2-40B4-BE49-F238E27FC236}">
              <a16:creationId xmlns:a16="http://schemas.microsoft.com/office/drawing/2014/main" id="{A38BF67B-4098-47B7-BDB9-78ED37419913}"/>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5" name="直線コネクタ 74">
          <a:extLst>
            <a:ext uri="{FF2B5EF4-FFF2-40B4-BE49-F238E27FC236}">
              <a16:creationId xmlns:a16="http://schemas.microsoft.com/office/drawing/2014/main" id="{C7608F30-E12F-4636-95DF-3A279557F324}"/>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6" name="有形固定資産減価償却率最大値テキスト">
          <a:extLst>
            <a:ext uri="{FF2B5EF4-FFF2-40B4-BE49-F238E27FC236}">
              <a16:creationId xmlns:a16="http://schemas.microsoft.com/office/drawing/2014/main" id="{596888AC-3383-402F-AC43-7D6C7D4BAF7C}"/>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7" name="直線コネクタ 76">
          <a:extLst>
            <a:ext uri="{FF2B5EF4-FFF2-40B4-BE49-F238E27FC236}">
              <a16:creationId xmlns:a16="http://schemas.microsoft.com/office/drawing/2014/main" id="{626FEEDD-06C8-4D33-8C19-21DA9B38C1DA}"/>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8" name="有形固定資産減価償却率平均値テキスト">
          <a:extLst>
            <a:ext uri="{FF2B5EF4-FFF2-40B4-BE49-F238E27FC236}">
              <a16:creationId xmlns:a16="http://schemas.microsoft.com/office/drawing/2014/main" id="{A6209965-764E-48E6-8583-602AE3F2F398}"/>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9" name="フローチャート: 判断 78">
          <a:extLst>
            <a:ext uri="{FF2B5EF4-FFF2-40B4-BE49-F238E27FC236}">
              <a16:creationId xmlns:a16="http://schemas.microsoft.com/office/drawing/2014/main" id="{BFE7B6B8-0AE5-4088-A220-46B54A65CC81}"/>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0" name="フローチャート: 判断 79">
          <a:extLst>
            <a:ext uri="{FF2B5EF4-FFF2-40B4-BE49-F238E27FC236}">
              <a16:creationId xmlns:a16="http://schemas.microsoft.com/office/drawing/2014/main" id="{05CF8D73-3CCA-43C5-B729-9D720A45C6B7}"/>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1" name="フローチャート: 判断 80">
          <a:extLst>
            <a:ext uri="{FF2B5EF4-FFF2-40B4-BE49-F238E27FC236}">
              <a16:creationId xmlns:a16="http://schemas.microsoft.com/office/drawing/2014/main" id="{C76B0E6E-3FEB-40CF-94AA-62222FC17209}"/>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2" name="フローチャート: 判断 81">
          <a:extLst>
            <a:ext uri="{FF2B5EF4-FFF2-40B4-BE49-F238E27FC236}">
              <a16:creationId xmlns:a16="http://schemas.microsoft.com/office/drawing/2014/main" id="{90C1407D-ECF1-4A16-92B9-5B2F5C6BBC7D}"/>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3" name="フローチャート: 判断 82">
          <a:extLst>
            <a:ext uri="{FF2B5EF4-FFF2-40B4-BE49-F238E27FC236}">
              <a16:creationId xmlns:a16="http://schemas.microsoft.com/office/drawing/2014/main" id="{FDDF05AB-108C-419F-8F1F-E79C5B0AADA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DE00707-6F1D-4BB4-928C-8BC04712C7A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5F5A86C-DB63-48D3-AE71-6FCBC5428F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29CB603-0CF8-4FDC-9A17-6EF32C6020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99D554F-C644-4F10-AE38-93A3BAEAD8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9592337-F5F0-497C-BB48-7B218DFADA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9" name="楕円 88">
          <a:extLst>
            <a:ext uri="{FF2B5EF4-FFF2-40B4-BE49-F238E27FC236}">
              <a16:creationId xmlns:a16="http://schemas.microsoft.com/office/drawing/2014/main" id="{CB21C3D9-B474-47E1-ADFF-F6690CCA3264}"/>
            </a:ext>
          </a:extLst>
        </xdr:cNvPr>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90" name="有形固定資産減価償却率該当値テキスト">
          <a:extLst>
            <a:ext uri="{FF2B5EF4-FFF2-40B4-BE49-F238E27FC236}">
              <a16:creationId xmlns:a16="http://schemas.microsoft.com/office/drawing/2014/main" id="{4B31851E-E8CA-4B95-9E84-50B0F1C9729E}"/>
            </a:ext>
          </a:extLst>
        </xdr:cNvPr>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136102</xdr:rowOff>
    </xdr:from>
    <xdr:to>
      <xdr:col>19</xdr:col>
      <xdr:colOff>187325</xdr:colOff>
      <xdr:row>29</xdr:row>
      <xdr:rowOff>66252</xdr:rowOff>
    </xdr:to>
    <xdr:sp macro="" textlink="">
      <xdr:nvSpPr>
        <xdr:cNvPr id="91" name="楕円 90">
          <a:extLst>
            <a:ext uri="{FF2B5EF4-FFF2-40B4-BE49-F238E27FC236}">
              <a16:creationId xmlns:a16="http://schemas.microsoft.com/office/drawing/2014/main" id="{A7B35AB0-B5FE-4574-A36E-2114D7F3F819}"/>
            </a:ext>
          </a:extLst>
        </xdr:cNvPr>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30</xdr:row>
      <xdr:rowOff>103082</xdr:rowOff>
    </xdr:to>
    <xdr:cxnSp macro="">
      <xdr:nvCxnSpPr>
        <xdr:cNvPr id="92" name="直線コネクタ 91">
          <a:extLst>
            <a:ext uri="{FF2B5EF4-FFF2-40B4-BE49-F238E27FC236}">
              <a16:creationId xmlns:a16="http://schemas.microsoft.com/office/drawing/2014/main" id="{B3CF81E1-8077-4699-8BCB-3168F560AD3C}"/>
            </a:ext>
          </a:extLst>
        </xdr:cNvPr>
        <xdr:cNvCxnSpPr/>
      </xdr:nvCxnSpPr>
      <xdr:spPr>
        <a:xfrm>
          <a:off x="4051300" y="5759027"/>
          <a:ext cx="711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3" name="楕円 92">
          <a:extLst>
            <a:ext uri="{FF2B5EF4-FFF2-40B4-BE49-F238E27FC236}">
              <a16:creationId xmlns:a16="http://schemas.microsoft.com/office/drawing/2014/main" id="{868B392C-397B-42A8-9B30-9CD77C66ADCC}"/>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30</xdr:row>
      <xdr:rowOff>95885</xdr:rowOff>
    </xdr:to>
    <xdr:cxnSp macro="">
      <xdr:nvCxnSpPr>
        <xdr:cNvPr id="94" name="直線コネクタ 93">
          <a:extLst>
            <a:ext uri="{FF2B5EF4-FFF2-40B4-BE49-F238E27FC236}">
              <a16:creationId xmlns:a16="http://schemas.microsoft.com/office/drawing/2014/main" id="{1BF77AEB-4C0B-407C-9895-52B581DB8CDC}"/>
            </a:ext>
          </a:extLst>
        </xdr:cNvPr>
        <xdr:cNvCxnSpPr/>
      </xdr:nvCxnSpPr>
      <xdr:spPr>
        <a:xfrm flipV="1">
          <a:off x="3289300" y="5759027"/>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5" name="n_1aveValue有形固定資産減価償却率">
          <a:extLst>
            <a:ext uri="{FF2B5EF4-FFF2-40B4-BE49-F238E27FC236}">
              <a16:creationId xmlns:a16="http://schemas.microsoft.com/office/drawing/2014/main" id="{BF454F30-F409-4D98-9892-331FA969C9D6}"/>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aveValue有形固定資産減価償却率">
          <a:extLst>
            <a:ext uri="{FF2B5EF4-FFF2-40B4-BE49-F238E27FC236}">
              <a16:creationId xmlns:a16="http://schemas.microsoft.com/office/drawing/2014/main" id="{E308A3AE-E2AE-47E6-9EE6-F9C5D9B83A0E}"/>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7" name="n_3aveValue有形固定資産減価償却率">
          <a:extLst>
            <a:ext uri="{FF2B5EF4-FFF2-40B4-BE49-F238E27FC236}">
              <a16:creationId xmlns:a16="http://schemas.microsoft.com/office/drawing/2014/main" id="{620F9E79-3CA0-4351-A9B6-DFE0A396E444}"/>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8" name="n_4aveValue有形固定資産減価償却率">
          <a:extLst>
            <a:ext uri="{FF2B5EF4-FFF2-40B4-BE49-F238E27FC236}">
              <a16:creationId xmlns:a16="http://schemas.microsoft.com/office/drawing/2014/main" id="{2E79D99B-EED1-4AE1-8910-39720B70EB17}"/>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82779</xdr:rowOff>
    </xdr:from>
    <xdr:ext cx="405111" cy="259045"/>
    <xdr:sp macro="" textlink="">
      <xdr:nvSpPr>
        <xdr:cNvPr id="99" name="n_1mainValue有形固定資産減価償却率">
          <a:extLst>
            <a:ext uri="{FF2B5EF4-FFF2-40B4-BE49-F238E27FC236}">
              <a16:creationId xmlns:a16="http://schemas.microsoft.com/office/drawing/2014/main" id="{C7EE6F15-C3B7-4128-8A49-3DCD8EA76C47}"/>
            </a:ext>
          </a:extLst>
        </xdr:cNvPr>
        <xdr:cNvSpPr txBox="1"/>
      </xdr:nvSpPr>
      <xdr:spPr>
        <a:xfrm>
          <a:off x="38360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0" name="n_2mainValue有形固定資産減価償却率">
          <a:extLst>
            <a:ext uri="{FF2B5EF4-FFF2-40B4-BE49-F238E27FC236}">
              <a16:creationId xmlns:a16="http://schemas.microsoft.com/office/drawing/2014/main" id="{21F641FB-21D0-43AD-882D-F9DED4234770}"/>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DC8AB77-241A-4890-A32D-3C42EAC916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AD7EE5E-B4D1-4D98-8531-DB9DA2330B8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70FEA5A-0324-47BD-98EA-7C742BAAED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46FE604-ED34-4904-BE3E-A4EA0F5F92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4016853-ECF9-452E-8965-F04EF1DE52A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64952E5-2AF4-4F7C-9A48-8B9E4572FE0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9324D3B-7997-4553-AA02-350019627F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F47003A-0035-42A3-B800-D60B44B36CE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454809B-5FE9-4737-83F5-63181B1E01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D8F8F7C-C17F-443F-AD63-64BEE509251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2F535F4-BB35-4093-A44B-7C374EB4C2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35E5342-CADF-40A6-9B43-E387D68862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2F830DB-95B2-475B-B72D-2E10E09894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類似団体平均を下回っており、前年度と比較して１．４ポイント減少している。減少の主な要因は一般財源となる普通交付税が増加したためである。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令和３年度の新庁舎建設事業により地方債発行額が増加した背景があることから、地方債の繰上償還や経常経費の見直しを進め、債務償還費率の増加を抑制する。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95EEAB5-C576-422A-AFC1-DFE5D57205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B85B5B0-2A45-4026-B652-341537BACC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F0F74C9-CBA6-416B-B4ED-AFA90845AC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BE18375-E836-478D-AFE1-7FCCDD67E4F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BBAA3742-2879-403E-98CE-73BE1117E51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266BD96-3111-47DD-9BC3-F693DFE9992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1E54A715-3046-44F3-B17F-8C09504CBC1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F10FB50-FA95-49EE-AEEA-3C35F2B2C95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1D8E4AFD-D832-4793-B6E0-50C96A4B8FD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2413B83-DB0A-4157-8408-C353329F204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05BBB7A-65EB-45F5-8FEC-1D1740ECE4A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3AFCFB2-E022-4E23-BE5F-268DE5C6116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4BEE8A3-4944-457F-ACFA-ED1E4BECD0A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41C41D1-9F45-4C3F-A5EE-9F31ECB1248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88929CA7-0D41-4AD5-B336-BC04F9A50DC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4411C4C-CB11-4F5D-BC7E-E324C51202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62F6CA7-D026-4C72-BB18-3933B5C9AA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2B3286FC-D944-4DEF-A300-CFD2F7099809}"/>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AB9F5C5F-D105-4E0A-9CCD-CE3F62462406}"/>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789606DD-7D78-463F-82BE-B30188B5BBA7}"/>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D6B04ACB-DD2B-48BE-A7BB-9003A9FCDBB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A9348623-6E37-4B51-BB73-F974312887F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36" name="債務償還比率平均値テキスト">
          <a:extLst>
            <a:ext uri="{FF2B5EF4-FFF2-40B4-BE49-F238E27FC236}">
              <a16:creationId xmlns:a16="http://schemas.microsoft.com/office/drawing/2014/main" id="{D868C478-8EEB-4E3C-9F66-07A2B2ECFDB8}"/>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7E683DA4-93A6-4649-98C2-ED39634BB455}"/>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463426C7-6838-4311-9A97-11CB5FF2AD5C}"/>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DC6EFA74-2309-4B62-86E0-CE08CDEFCCF7}"/>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BA6AEEE4-CCE7-47D2-AE96-2956B18606E4}"/>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ABF1DECF-2DDC-4B9A-B5E5-1FC134F01302}"/>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9C33C11-FF36-4F8D-91F7-500D1B23EA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E92EC55-F0EA-40E1-A540-953722C2E36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FD0CEBE-9838-4A40-B944-E778502831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F40E412-DDB4-4DC5-A6BF-DEF65CD762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13192F8-896A-49ED-BE3C-A561EAAC45E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25890</xdr:rowOff>
    </xdr:from>
    <xdr:to>
      <xdr:col>76</xdr:col>
      <xdr:colOff>73025</xdr:colOff>
      <xdr:row>28</xdr:row>
      <xdr:rowOff>127490</xdr:rowOff>
    </xdr:to>
    <xdr:sp macro="" textlink="">
      <xdr:nvSpPr>
        <xdr:cNvPr id="147" name="楕円 146">
          <a:extLst>
            <a:ext uri="{FF2B5EF4-FFF2-40B4-BE49-F238E27FC236}">
              <a16:creationId xmlns:a16="http://schemas.microsoft.com/office/drawing/2014/main" id="{02102FAD-9470-465B-982E-9AA39F1C366C}"/>
            </a:ext>
          </a:extLst>
        </xdr:cNvPr>
        <xdr:cNvSpPr/>
      </xdr:nvSpPr>
      <xdr:spPr>
        <a:xfrm>
          <a:off x="14744700" y="5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48767</xdr:rowOff>
    </xdr:from>
    <xdr:ext cx="469744" cy="259045"/>
    <xdr:sp macro="" textlink="">
      <xdr:nvSpPr>
        <xdr:cNvPr id="148" name="債務償還比率該当値テキスト">
          <a:extLst>
            <a:ext uri="{FF2B5EF4-FFF2-40B4-BE49-F238E27FC236}">
              <a16:creationId xmlns:a16="http://schemas.microsoft.com/office/drawing/2014/main" id="{B20133EE-A10B-4970-8C80-EB4D52AD2779}"/>
            </a:ext>
          </a:extLst>
        </xdr:cNvPr>
        <xdr:cNvSpPr txBox="1"/>
      </xdr:nvSpPr>
      <xdr:spPr>
        <a:xfrm>
          <a:off x="14846300" y="54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28049</xdr:rowOff>
    </xdr:from>
    <xdr:to>
      <xdr:col>72</xdr:col>
      <xdr:colOff>123825</xdr:colOff>
      <xdr:row>28</xdr:row>
      <xdr:rowOff>129649</xdr:rowOff>
    </xdr:to>
    <xdr:sp macro="" textlink="">
      <xdr:nvSpPr>
        <xdr:cNvPr id="149" name="楕円 148">
          <a:extLst>
            <a:ext uri="{FF2B5EF4-FFF2-40B4-BE49-F238E27FC236}">
              <a16:creationId xmlns:a16="http://schemas.microsoft.com/office/drawing/2014/main" id="{BF73B8A9-3B90-4BA5-9257-76D3D1CF83A5}"/>
            </a:ext>
          </a:extLst>
        </xdr:cNvPr>
        <xdr:cNvSpPr/>
      </xdr:nvSpPr>
      <xdr:spPr>
        <a:xfrm>
          <a:off x="14033500" y="5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76690</xdr:rowOff>
    </xdr:from>
    <xdr:to>
      <xdr:col>76</xdr:col>
      <xdr:colOff>22225</xdr:colOff>
      <xdr:row>28</xdr:row>
      <xdr:rowOff>78849</xdr:rowOff>
    </xdr:to>
    <xdr:cxnSp macro="">
      <xdr:nvCxnSpPr>
        <xdr:cNvPr id="150" name="直線コネクタ 149">
          <a:extLst>
            <a:ext uri="{FF2B5EF4-FFF2-40B4-BE49-F238E27FC236}">
              <a16:creationId xmlns:a16="http://schemas.microsoft.com/office/drawing/2014/main" id="{39632FE2-75D5-48ED-8A68-1ABD7B516B92}"/>
            </a:ext>
          </a:extLst>
        </xdr:cNvPr>
        <xdr:cNvCxnSpPr/>
      </xdr:nvCxnSpPr>
      <xdr:spPr>
        <a:xfrm flipV="1">
          <a:off x="14084300" y="5648815"/>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109011</xdr:rowOff>
    </xdr:from>
    <xdr:to>
      <xdr:col>68</xdr:col>
      <xdr:colOff>123825</xdr:colOff>
      <xdr:row>29</xdr:row>
      <xdr:rowOff>39161</xdr:rowOff>
    </xdr:to>
    <xdr:sp macro="" textlink="">
      <xdr:nvSpPr>
        <xdr:cNvPr id="151" name="楕円 150">
          <a:extLst>
            <a:ext uri="{FF2B5EF4-FFF2-40B4-BE49-F238E27FC236}">
              <a16:creationId xmlns:a16="http://schemas.microsoft.com/office/drawing/2014/main" id="{B31D0D3D-B9BD-416F-ABA2-1E575830D0AF}"/>
            </a:ext>
          </a:extLst>
        </xdr:cNvPr>
        <xdr:cNvSpPr/>
      </xdr:nvSpPr>
      <xdr:spPr>
        <a:xfrm>
          <a:off x="13271500" y="56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78849</xdr:rowOff>
    </xdr:from>
    <xdr:to>
      <xdr:col>72</xdr:col>
      <xdr:colOff>73025</xdr:colOff>
      <xdr:row>28</xdr:row>
      <xdr:rowOff>159811</xdr:rowOff>
    </xdr:to>
    <xdr:cxnSp macro="">
      <xdr:nvCxnSpPr>
        <xdr:cNvPr id="152" name="直線コネクタ 151">
          <a:extLst>
            <a:ext uri="{FF2B5EF4-FFF2-40B4-BE49-F238E27FC236}">
              <a16:creationId xmlns:a16="http://schemas.microsoft.com/office/drawing/2014/main" id="{4903D0F8-F833-47CA-8E0E-BB5AE41A6C7D}"/>
            </a:ext>
          </a:extLst>
        </xdr:cNvPr>
        <xdr:cNvCxnSpPr/>
      </xdr:nvCxnSpPr>
      <xdr:spPr>
        <a:xfrm flipV="1">
          <a:off x="13322300" y="5650974"/>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54918</xdr:rowOff>
    </xdr:from>
    <xdr:to>
      <xdr:col>64</xdr:col>
      <xdr:colOff>123825</xdr:colOff>
      <xdr:row>29</xdr:row>
      <xdr:rowOff>156518</xdr:rowOff>
    </xdr:to>
    <xdr:sp macro="" textlink="">
      <xdr:nvSpPr>
        <xdr:cNvPr id="153" name="楕円 152">
          <a:extLst>
            <a:ext uri="{FF2B5EF4-FFF2-40B4-BE49-F238E27FC236}">
              <a16:creationId xmlns:a16="http://schemas.microsoft.com/office/drawing/2014/main" id="{E937E9E8-CA7E-4132-991D-81FE63322BE8}"/>
            </a:ext>
          </a:extLst>
        </xdr:cNvPr>
        <xdr:cNvSpPr/>
      </xdr:nvSpPr>
      <xdr:spPr>
        <a:xfrm>
          <a:off x="12509500" y="5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159811</xdr:rowOff>
    </xdr:from>
    <xdr:to>
      <xdr:col>68</xdr:col>
      <xdr:colOff>73025</xdr:colOff>
      <xdr:row>29</xdr:row>
      <xdr:rowOff>105718</xdr:rowOff>
    </xdr:to>
    <xdr:cxnSp macro="">
      <xdr:nvCxnSpPr>
        <xdr:cNvPr id="154" name="直線コネクタ 153">
          <a:extLst>
            <a:ext uri="{FF2B5EF4-FFF2-40B4-BE49-F238E27FC236}">
              <a16:creationId xmlns:a16="http://schemas.microsoft.com/office/drawing/2014/main" id="{60A42BEE-AB0D-4C7F-81CE-93F7541AE1FF}"/>
            </a:ext>
          </a:extLst>
        </xdr:cNvPr>
        <xdr:cNvCxnSpPr/>
      </xdr:nvCxnSpPr>
      <xdr:spPr>
        <a:xfrm flipV="1">
          <a:off x="12560300" y="5731936"/>
          <a:ext cx="7620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162524</xdr:rowOff>
    </xdr:from>
    <xdr:to>
      <xdr:col>60</xdr:col>
      <xdr:colOff>123825</xdr:colOff>
      <xdr:row>29</xdr:row>
      <xdr:rowOff>92674</xdr:rowOff>
    </xdr:to>
    <xdr:sp macro="" textlink="">
      <xdr:nvSpPr>
        <xdr:cNvPr id="155" name="楕円 154">
          <a:extLst>
            <a:ext uri="{FF2B5EF4-FFF2-40B4-BE49-F238E27FC236}">
              <a16:creationId xmlns:a16="http://schemas.microsoft.com/office/drawing/2014/main" id="{CC8502C9-B72F-4ECA-A05A-EE215C039656}"/>
            </a:ext>
          </a:extLst>
        </xdr:cNvPr>
        <xdr:cNvSpPr/>
      </xdr:nvSpPr>
      <xdr:spPr>
        <a:xfrm>
          <a:off x="11747500" y="5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41874</xdr:rowOff>
    </xdr:from>
    <xdr:to>
      <xdr:col>64</xdr:col>
      <xdr:colOff>73025</xdr:colOff>
      <xdr:row>29</xdr:row>
      <xdr:rowOff>105718</xdr:rowOff>
    </xdr:to>
    <xdr:cxnSp macro="">
      <xdr:nvCxnSpPr>
        <xdr:cNvPr id="156" name="直線コネクタ 155">
          <a:extLst>
            <a:ext uri="{FF2B5EF4-FFF2-40B4-BE49-F238E27FC236}">
              <a16:creationId xmlns:a16="http://schemas.microsoft.com/office/drawing/2014/main" id="{96FCF091-1DE1-46D6-8B23-2DEF8D9E2279}"/>
            </a:ext>
          </a:extLst>
        </xdr:cNvPr>
        <xdr:cNvCxnSpPr/>
      </xdr:nvCxnSpPr>
      <xdr:spPr>
        <a:xfrm>
          <a:off x="11798300" y="5785449"/>
          <a:ext cx="762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57" name="n_1aveValue債務償還比率">
          <a:extLst>
            <a:ext uri="{FF2B5EF4-FFF2-40B4-BE49-F238E27FC236}">
              <a16:creationId xmlns:a16="http://schemas.microsoft.com/office/drawing/2014/main" id="{63803C2D-B05E-459E-A919-F8190E0447A1}"/>
            </a:ext>
          </a:extLst>
        </xdr:cNvPr>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58" name="n_2aveValue債務償還比率">
          <a:extLst>
            <a:ext uri="{FF2B5EF4-FFF2-40B4-BE49-F238E27FC236}">
              <a16:creationId xmlns:a16="http://schemas.microsoft.com/office/drawing/2014/main" id="{56BC862D-7905-4A96-BFFE-3BDA7F02DA35}"/>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59" name="n_3aveValue債務償還比率">
          <a:extLst>
            <a:ext uri="{FF2B5EF4-FFF2-40B4-BE49-F238E27FC236}">
              <a16:creationId xmlns:a16="http://schemas.microsoft.com/office/drawing/2014/main" id="{CCAACDB2-5E5A-4969-AC66-33BCC23A301B}"/>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0" name="n_4aveValue債務償還比率">
          <a:extLst>
            <a:ext uri="{FF2B5EF4-FFF2-40B4-BE49-F238E27FC236}">
              <a16:creationId xmlns:a16="http://schemas.microsoft.com/office/drawing/2014/main" id="{1490AF1E-0C95-47F3-A85F-7935EEC3BCA1}"/>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146176</xdr:rowOff>
    </xdr:from>
    <xdr:ext cx="469744" cy="259045"/>
    <xdr:sp macro="" textlink="">
      <xdr:nvSpPr>
        <xdr:cNvPr id="161" name="n_1mainValue債務償還比率">
          <a:extLst>
            <a:ext uri="{FF2B5EF4-FFF2-40B4-BE49-F238E27FC236}">
              <a16:creationId xmlns:a16="http://schemas.microsoft.com/office/drawing/2014/main" id="{46B4893F-BE4F-42AE-B9E5-ADC2738DEF54}"/>
            </a:ext>
          </a:extLst>
        </xdr:cNvPr>
        <xdr:cNvSpPr txBox="1"/>
      </xdr:nvSpPr>
      <xdr:spPr>
        <a:xfrm>
          <a:off x="13836727" y="537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55688</xdr:rowOff>
    </xdr:from>
    <xdr:ext cx="469744" cy="259045"/>
    <xdr:sp macro="" textlink="">
      <xdr:nvSpPr>
        <xdr:cNvPr id="162" name="n_2mainValue債務償還比率">
          <a:extLst>
            <a:ext uri="{FF2B5EF4-FFF2-40B4-BE49-F238E27FC236}">
              <a16:creationId xmlns:a16="http://schemas.microsoft.com/office/drawing/2014/main" id="{98E612AC-EB77-48FE-B98A-D9043674730D}"/>
            </a:ext>
          </a:extLst>
        </xdr:cNvPr>
        <xdr:cNvSpPr txBox="1"/>
      </xdr:nvSpPr>
      <xdr:spPr>
        <a:xfrm>
          <a:off x="13087427" y="545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1595</xdr:rowOff>
    </xdr:from>
    <xdr:ext cx="469744" cy="259045"/>
    <xdr:sp macro="" textlink="">
      <xdr:nvSpPr>
        <xdr:cNvPr id="163" name="n_3mainValue債務償還比率">
          <a:extLst>
            <a:ext uri="{FF2B5EF4-FFF2-40B4-BE49-F238E27FC236}">
              <a16:creationId xmlns:a16="http://schemas.microsoft.com/office/drawing/2014/main" id="{F2167B54-B4FE-44DF-8525-8FCFE5A0C3F4}"/>
            </a:ext>
          </a:extLst>
        </xdr:cNvPr>
        <xdr:cNvSpPr txBox="1"/>
      </xdr:nvSpPr>
      <xdr:spPr>
        <a:xfrm>
          <a:off x="12325427" y="5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109201</xdr:rowOff>
    </xdr:from>
    <xdr:ext cx="469744" cy="259045"/>
    <xdr:sp macro="" textlink="">
      <xdr:nvSpPr>
        <xdr:cNvPr id="164" name="n_4mainValue債務償還比率">
          <a:extLst>
            <a:ext uri="{FF2B5EF4-FFF2-40B4-BE49-F238E27FC236}">
              <a16:creationId xmlns:a16="http://schemas.microsoft.com/office/drawing/2014/main" id="{C8E55BA1-B6D5-49CC-BC91-BDB8CE5FE22A}"/>
            </a:ext>
          </a:extLst>
        </xdr:cNvPr>
        <xdr:cNvSpPr txBox="1"/>
      </xdr:nvSpPr>
      <xdr:spPr>
        <a:xfrm>
          <a:off x="11563427" y="55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8048CFC-2A1A-46D8-8284-042395D9E1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0C4F031-7E19-4E40-8EDD-445C8F861C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8C771B6-B95F-4B9B-A037-72D1338678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6A3A9FB-5B32-4890-BE6D-F650D8C62C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5AB9E37-912A-4DF2-887B-A8CD23676C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9F06E20-B49D-469E-AD07-B3EC015F93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CDDAA4-3C48-4EB4-B9E9-8F264EC150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9B7AE3-CF27-4F23-964F-CE4CB0F44C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996A48-1E4B-415B-A980-DE5033D8B9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F114C5-8FF4-4768-8FD1-B20110507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5E61ED-2431-4D1E-A811-C3F3AD7C8F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86C3CD-4345-4E15-B14F-8B245FEB49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7BA4FC-E4B5-4811-BF4C-2F87D30D63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BC5800-0A6D-4B66-A0C3-5268DA82FC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76AE55-C0CA-4FB1-9A00-B44A4B99DF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1C11A8-9B23-4B60-BE97-DDC6F2CFEA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6EF229-A0F6-40BC-941D-C65599458B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49B793-8D40-4032-BF28-5D7E637D0F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379232-ABBB-44DC-AB80-3D208C64AC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77B2ED-454A-482C-B783-352365F639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F812F2-BDA0-4608-A200-166B88F4B7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06971E-B435-4AE0-9BDE-3D6A67E9AA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7F063D-09BF-4470-9303-DEF0331D1A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5D8806-7D80-4ED4-AD99-8A2FAA2FE5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0209EB-E4BB-4002-804A-A6FFFD12CE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1EFF48-C4C9-4B0C-A9DF-B94B67297A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B92B46-F46C-471F-9BBE-2AD290CC26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E9FA54-CDDF-4010-8DFF-17C5628D1F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41075F-84AB-4A7C-896E-C6A0D60478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3C44D0-9063-4DDA-B4DB-37FA37FA3B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2EEA2F-D99E-4DCC-AC47-71608743C2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37BA71-D0FF-4907-B69C-E480A74256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E3D836-D156-4BEF-BE56-C1A0BEB851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30A3C7-06B0-44B2-9754-C7DA903F98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F07E4D-86E7-4A37-934D-C94431BC9E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B6AB24-281B-4409-A657-DC8339CDD0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7BDAB5-0FB7-47A5-A753-A1EAA872C2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95AF9E-8E28-49B0-9CB3-5685E44139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8DAD36-70EE-471D-BF97-CE2901ADA6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F9F24F-5AD7-4DB4-9A9E-9B953EEF5D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300C15-A920-4F29-9186-935A6AC5B6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F48EF8-A2B6-4B08-A107-0C8419EF31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D26A5D-A7D6-4440-B97F-7D739F149A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862021-35D5-48ED-931E-19F049160E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74CE8F-5BBA-47AE-9791-1EE41B1746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60F080-2228-4608-A7B2-4E26C544D7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05051D-CA4F-4461-8B59-E7F1841B62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2181C4-987C-4A64-81ED-3BBADD5C94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297FA3-C865-46E1-9181-9290AB1D61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398F7FD-D2A0-41F1-B00E-CEF8084117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BE46130-A8B4-41D3-BC21-8C2C964DBD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848BDE-848D-4951-9BBF-17EB7AA2E71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228597-1512-4C90-A5F7-BBEBCFECDA8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AC768B-F8F8-4109-A141-452DA35D2D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430DD8-DC66-4394-97E8-80AD82641C5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2AF3081-B580-4A4A-9B4C-2AFB5F7093C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681A0A-1AD5-45CD-8953-A9F9CC233C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7716C1B-089B-464D-8D98-2A960CC219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7BCF12-6850-4BCF-B504-F0D58060A5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195B1CB-2DC9-4127-AB49-D839A909D42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A629277-D739-48E8-9A38-F54D3E15FC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5D4CC4A3-0F66-452D-AE43-E221A7FE99C5}"/>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8700A8B5-6066-4E65-9F52-1DC17F477576}"/>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6EBA9899-1CB5-4BEC-959F-68A03F6BD031}"/>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AA6BB50E-A658-4D3D-A64D-CB1AF90F3445}"/>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586142A8-BE2C-4880-B5A9-C71FFB4790C3}"/>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B8C8A712-B9AF-4490-B945-A8E40338988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42CE4266-567E-438B-81FB-E1F6809ED3CD}"/>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11C6A339-B6F2-4A24-B322-1CCEDE091A93}"/>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6A821893-20BF-4D41-95D0-A24AEEA61C57}"/>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901EF094-AE47-41C4-AE98-5A9E761A9DEE}"/>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22451505-38FB-4C40-AF60-3E1C60354721}"/>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139BD1-46FB-482C-9BE4-F7736BD1E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FC80F4-08B9-4CEA-A797-663717978A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09295B-EB1F-4A83-A963-A86756AA58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7E1595-5509-4F23-AA40-00BC98BDA3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980B82-BA37-4277-BEB1-0D8F627D2C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a:extLst>
            <a:ext uri="{FF2B5EF4-FFF2-40B4-BE49-F238E27FC236}">
              <a16:creationId xmlns:a16="http://schemas.microsoft.com/office/drawing/2014/main" id="{DA07B659-75D6-494F-9952-BD735155DDB7}"/>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2E0E76AA-8249-49D3-80E0-B6C005E35B09}"/>
            </a:ext>
          </a:extLst>
        </xdr:cNvPr>
        <xdr:cNvSpPr txBox="1"/>
      </xdr:nvSpPr>
      <xdr:spPr>
        <a:xfrm>
          <a:off x="4673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111142</xdr:rowOff>
    </xdr:from>
    <xdr:ext cx="405111" cy="259045"/>
    <xdr:sp macro="" textlink="">
      <xdr:nvSpPr>
        <xdr:cNvPr id="75" name="n_1aveValue【道路】&#10;有形固定資産減価償却率">
          <a:extLst>
            <a:ext uri="{FF2B5EF4-FFF2-40B4-BE49-F238E27FC236}">
              <a16:creationId xmlns:a16="http://schemas.microsoft.com/office/drawing/2014/main" id="{3EC4D1EB-7BB8-461D-A2FB-90B51A4DA93D}"/>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6" name="n_2aveValue【道路】&#10;有形固定資産減価償却率">
          <a:extLst>
            <a:ext uri="{FF2B5EF4-FFF2-40B4-BE49-F238E27FC236}">
              <a16:creationId xmlns:a16="http://schemas.microsoft.com/office/drawing/2014/main" id="{997F3FFC-64DB-4F23-8B0C-0E648161022D}"/>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7" name="n_3aveValue【道路】&#10;有形固定資産減価償却率">
          <a:extLst>
            <a:ext uri="{FF2B5EF4-FFF2-40B4-BE49-F238E27FC236}">
              <a16:creationId xmlns:a16="http://schemas.microsoft.com/office/drawing/2014/main" id="{FAD0DCDA-71B6-4134-BDFF-2AD9764B8D41}"/>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78" name="n_4aveValue【道路】&#10;有形固定資産減価償却率">
          <a:extLst>
            <a:ext uri="{FF2B5EF4-FFF2-40B4-BE49-F238E27FC236}">
              <a16:creationId xmlns:a16="http://schemas.microsoft.com/office/drawing/2014/main" id="{9662C48E-2813-4777-927E-2AECABBB017B}"/>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973DA2AC-A1F1-4DDF-A94B-AC74225C66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8DC49CC-187D-4C47-9BC7-38AD2700A9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AAB26874-9C9E-4FA3-A8AF-3D807192E9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979EAFFD-A6BB-4BE2-B0B8-100D884C3A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AB0C38EF-2772-4153-BBFC-C71BF30002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EB73EFDA-23BD-4B33-8F9B-F6B856532E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F531A2D0-314E-4755-AF58-475DFFAE98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96951904-7987-4E4E-AF1A-EB68ABBA50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16A0A912-69FF-4A00-A684-128C0BD34E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89CE381D-A803-4EC6-9621-6E12D9EE9C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D1930AC5-D331-4E2C-8658-ADD8543EFD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DDB719A0-953D-4210-B558-B9231D617D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E662C1F2-5F1E-46B1-8CBC-5113D5E112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D2269B23-80B9-4C94-8A36-2ADDDBF492E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73FC6CF1-5C06-4E36-824C-89CF72DBFF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936FA4C1-48B0-48F9-B388-CF266F81140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C0DAF6DB-3AD3-4EA4-9A18-E9193CDE6C2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508EBECC-4611-48F8-B7A6-2BC4D2D4831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3D4FD994-4EA8-41E7-B7B9-97B862CE61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37B2E2CD-17B3-4477-8C3C-80B64D053C0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C6EEAC74-ED5F-4EF2-8987-DB18011D8D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49662004-79C2-48B4-8D57-9CA4D635F08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4532F105-E8E7-45B3-A4CB-9BCE4ED0D9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02" name="直線コネクタ 101">
          <a:extLst>
            <a:ext uri="{FF2B5EF4-FFF2-40B4-BE49-F238E27FC236}">
              <a16:creationId xmlns:a16="http://schemas.microsoft.com/office/drawing/2014/main" id="{C3B0C6E6-0CE2-4888-9F61-57B61A3509C3}"/>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03" name="【道路】&#10;一人当たり延長最小値テキスト">
          <a:extLst>
            <a:ext uri="{FF2B5EF4-FFF2-40B4-BE49-F238E27FC236}">
              <a16:creationId xmlns:a16="http://schemas.microsoft.com/office/drawing/2014/main" id="{2BD65EDC-A518-471E-A6FB-07DC025A496A}"/>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04" name="直線コネクタ 103">
          <a:extLst>
            <a:ext uri="{FF2B5EF4-FFF2-40B4-BE49-F238E27FC236}">
              <a16:creationId xmlns:a16="http://schemas.microsoft.com/office/drawing/2014/main" id="{5CE9353C-3B22-4CB2-882B-5D970FDA09CB}"/>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05" name="【道路】&#10;一人当たり延長最大値テキスト">
          <a:extLst>
            <a:ext uri="{FF2B5EF4-FFF2-40B4-BE49-F238E27FC236}">
              <a16:creationId xmlns:a16="http://schemas.microsoft.com/office/drawing/2014/main" id="{DA9F9F92-6297-4B16-A525-69FD66844759}"/>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06" name="直線コネクタ 105">
          <a:extLst>
            <a:ext uri="{FF2B5EF4-FFF2-40B4-BE49-F238E27FC236}">
              <a16:creationId xmlns:a16="http://schemas.microsoft.com/office/drawing/2014/main" id="{4EBD20BB-842C-481A-BBB0-C1BD0D583BED}"/>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07" name="【道路】&#10;一人当たり延長平均値テキスト">
          <a:extLst>
            <a:ext uri="{FF2B5EF4-FFF2-40B4-BE49-F238E27FC236}">
              <a16:creationId xmlns:a16="http://schemas.microsoft.com/office/drawing/2014/main" id="{74F5AEFF-0453-4B3F-A5DC-BC8D6F390399}"/>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08" name="フローチャート: 判断 107">
          <a:extLst>
            <a:ext uri="{FF2B5EF4-FFF2-40B4-BE49-F238E27FC236}">
              <a16:creationId xmlns:a16="http://schemas.microsoft.com/office/drawing/2014/main" id="{721BFEB7-9DF4-4589-91C9-89419B207E2A}"/>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09" name="フローチャート: 判断 108">
          <a:extLst>
            <a:ext uri="{FF2B5EF4-FFF2-40B4-BE49-F238E27FC236}">
              <a16:creationId xmlns:a16="http://schemas.microsoft.com/office/drawing/2014/main" id="{9DA4C285-67AF-4E21-8BD8-485E73065E2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10" name="フローチャート: 判断 109">
          <a:extLst>
            <a:ext uri="{FF2B5EF4-FFF2-40B4-BE49-F238E27FC236}">
              <a16:creationId xmlns:a16="http://schemas.microsoft.com/office/drawing/2014/main" id="{99BF3391-AC52-4CBA-AD22-75512F3CC7B2}"/>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11" name="フローチャート: 判断 110">
          <a:extLst>
            <a:ext uri="{FF2B5EF4-FFF2-40B4-BE49-F238E27FC236}">
              <a16:creationId xmlns:a16="http://schemas.microsoft.com/office/drawing/2014/main" id="{E9F4222C-F25E-4599-9ECA-E63696DE0A9F}"/>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12" name="フローチャート: 判断 111">
          <a:extLst>
            <a:ext uri="{FF2B5EF4-FFF2-40B4-BE49-F238E27FC236}">
              <a16:creationId xmlns:a16="http://schemas.microsoft.com/office/drawing/2014/main" id="{07389F45-15E2-4EDF-A8AA-C2AADB95111F}"/>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9EDF357-BCB5-4BB3-B9A2-71079FDCBE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5402327-19F3-4AE0-BE39-C184B042A6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E477210-31FE-40A3-ABDB-F12D29CD02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8956CD8-E5FA-4056-AAE3-63E14F3729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83AAEAD-8CB7-4BDE-8AA6-179B4FF1A1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125933</xdr:rowOff>
    </xdr:from>
    <xdr:to>
      <xdr:col>55</xdr:col>
      <xdr:colOff>50800</xdr:colOff>
      <xdr:row>41</xdr:row>
      <xdr:rowOff>56083</xdr:rowOff>
    </xdr:to>
    <xdr:sp macro="" textlink="">
      <xdr:nvSpPr>
        <xdr:cNvPr id="118" name="楕円 117">
          <a:extLst>
            <a:ext uri="{FF2B5EF4-FFF2-40B4-BE49-F238E27FC236}">
              <a16:creationId xmlns:a16="http://schemas.microsoft.com/office/drawing/2014/main" id="{ECA925CB-4971-4238-83CC-8DC9FAF486D0}"/>
            </a:ext>
          </a:extLst>
        </xdr:cNvPr>
        <xdr:cNvSpPr/>
      </xdr:nvSpPr>
      <xdr:spPr>
        <a:xfrm>
          <a:off x="10426700" y="69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104360</xdr:rowOff>
    </xdr:from>
    <xdr:ext cx="534377" cy="259045"/>
    <xdr:sp macro="" textlink="">
      <xdr:nvSpPr>
        <xdr:cNvPr id="119" name="【道路】&#10;一人当たり延長該当値テキスト">
          <a:extLst>
            <a:ext uri="{FF2B5EF4-FFF2-40B4-BE49-F238E27FC236}">
              <a16:creationId xmlns:a16="http://schemas.microsoft.com/office/drawing/2014/main" id="{6CF2F71A-80B9-44FA-B463-51B48BCCB708}"/>
            </a:ext>
          </a:extLst>
        </xdr:cNvPr>
        <xdr:cNvSpPr txBox="1"/>
      </xdr:nvSpPr>
      <xdr:spPr>
        <a:xfrm>
          <a:off x="10515600" y="69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40632</xdr:rowOff>
    </xdr:from>
    <xdr:ext cx="534377" cy="259045"/>
    <xdr:sp macro="" textlink="">
      <xdr:nvSpPr>
        <xdr:cNvPr id="120" name="n_1aveValue【道路】&#10;一人当たり延長">
          <a:extLst>
            <a:ext uri="{FF2B5EF4-FFF2-40B4-BE49-F238E27FC236}">
              <a16:creationId xmlns:a16="http://schemas.microsoft.com/office/drawing/2014/main" id="{0D632C8D-1CD3-454B-A1A7-9DA30453CBE8}"/>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21" name="n_2aveValue【道路】&#10;一人当たり延長">
          <a:extLst>
            <a:ext uri="{FF2B5EF4-FFF2-40B4-BE49-F238E27FC236}">
              <a16:creationId xmlns:a16="http://schemas.microsoft.com/office/drawing/2014/main" id="{8BBDB34E-8921-4320-AE65-89F2F65E2FC2}"/>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22" name="n_3aveValue【道路】&#10;一人当たり延長">
          <a:extLst>
            <a:ext uri="{FF2B5EF4-FFF2-40B4-BE49-F238E27FC236}">
              <a16:creationId xmlns:a16="http://schemas.microsoft.com/office/drawing/2014/main" id="{B5292A3A-E19B-4F08-9635-3AFD61901DBF}"/>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23" name="n_4aveValue【道路】&#10;一人当たり延長">
          <a:extLst>
            <a:ext uri="{FF2B5EF4-FFF2-40B4-BE49-F238E27FC236}">
              <a16:creationId xmlns:a16="http://schemas.microsoft.com/office/drawing/2014/main" id="{6C19D53C-3D73-4B17-9B65-7FC49B748F4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1DEE625E-F6FA-4641-993F-0574DF989F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87753AF-8A12-4D92-B0AC-7B4A433B51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85CDCA-2865-4B70-8C3B-6BB9DF661B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ECB4E3D5-E14E-4CD4-A6A5-94689A6258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9AFDA183-A3B2-4D76-A58B-1340E6D7C5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22D7C2F4-4852-4C73-9CBF-1370082277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A04AAE07-2AD8-4F75-8438-567502C5AE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4C6E8488-95A9-473A-9433-BB0C6466810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2" name="正方形/長方形 131">
          <a:extLst>
            <a:ext uri="{FF2B5EF4-FFF2-40B4-BE49-F238E27FC236}">
              <a16:creationId xmlns:a16="http://schemas.microsoft.com/office/drawing/2014/main" id="{7502F823-6E9E-45EB-ADFB-E84C379F86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3" name="正方形/長方形 132">
          <a:extLst>
            <a:ext uri="{FF2B5EF4-FFF2-40B4-BE49-F238E27FC236}">
              <a16:creationId xmlns:a16="http://schemas.microsoft.com/office/drawing/2014/main" id="{FE8B92B0-FD83-4379-A9E3-E7DF264CDA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4" name="正方形/長方形 133">
          <a:extLst>
            <a:ext uri="{FF2B5EF4-FFF2-40B4-BE49-F238E27FC236}">
              <a16:creationId xmlns:a16="http://schemas.microsoft.com/office/drawing/2014/main" id="{8D09C660-954D-4BA2-9D7D-A2A5696298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5" name="正方形/長方形 134">
          <a:extLst>
            <a:ext uri="{FF2B5EF4-FFF2-40B4-BE49-F238E27FC236}">
              <a16:creationId xmlns:a16="http://schemas.microsoft.com/office/drawing/2014/main" id="{D7392C34-3071-4AB8-8AEC-3E3B457BD4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6" name="正方形/長方形 135">
          <a:extLst>
            <a:ext uri="{FF2B5EF4-FFF2-40B4-BE49-F238E27FC236}">
              <a16:creationId xmlns:a16="http://schemas.microsoft.com/office/drawing/2014/main" id="{27CF2FD9-122F-41EF-83AF-30ED90C64C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7" name="正方形/長方形 136">
          <a:extLst>
            <a:ext uri="{FF2B5EF4-FFF2-40B4-BE49-F238E27FC236}">
              <a16:creationId xmlns:a16="http://schemas.microsoft.com/office/drawing/2014/main" id="{47796FF9-8FA8-43E4-92F2-8FF5FBBB94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8" name="正方形/長方形 137">
          <a:extLst>
            <a:ext uri="{FF2B5EF4-FFF2-40B4-BE49-F238E27FC236}">
              <a16:creationId xmlns:a16="http://schemas.microsoft.com/office/drawing/2014/main" id="{ACF25A66-3061-492B-A1D6-7F39899BA9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9" name="正方形/長方形 138">
          <a:extLst>
            <a:ext uri="{FF2B5EF4-FFF2-40B4-BE49-F238E27FC236}">
              <a16:creationId xmlns:a16="http://schemas.microsoft.com/office/drawing/2014/main" id="{35E6281E-DE77-4B3B-A9AB-C63530A4F87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a:extLst>
            <a:ext uri="{FF2B5EF4-FFF2-40B4-BE49-F238E27FC236}">
              <a16:creationId xmlns:a16="http://schemas.microsoft.com/office/drawing/2014/main" id="{FF2DEE22-4EA4-41AD-8711-859B009DA7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a:extLst>
            <a:ext uri="{FF2B5EF4-FFF2-40B4-BE49-F238E27FC236}">
              <a16:creationId xmlns:a16="http://schemas.microsoft.com/office/drawing/2014/main" id="{6D401614-47E5-41E9-8636-ED517A0CB3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a:extLst>
            <a:ext uri="{FF2B5EF4-FFF2-40B4-BE49-F238E27FC236}">
              <a16:creationId xmlns:a16="http://schemas.microsoft.com/office/drawing/2014/main" id="{7F7BD98F-6488-40E6-AF07-6D4324C8F9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a:extLst>
            <a:ext uri="{FF2B5EF4-FFF2-40B4-BE49-F238E27FC236}">
              <a16:creationId xmlns:a16="http://schemas.microsoft.com/office/drawing/2014/main" id="{8D5AB381-BEA4-42A2-B3D9-1EBD02523F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a:extLst>
            <a:ext uri="{FF2B5EF4-FFF2-40B4-BE49-F238E27FC236}">
              <a16:creationId xmlns:a16="http://schemas.microsoft.com/office/drawing/2014/main" id="{7F7FC545-90C0-4BBA-B48F-00F61A00E6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a:extLst>
            <a:ext uri="{FF2B5EF4-FFF2-40B4-BE49-F238E27FC236}">
              <a16:creationId xmlns:a16="http://schemas.microsoft.com/office/drawing/2014/main" id="{3C604443-A93B-4327-82F1-6A587D609D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a:extLst>
            <a:ext uri="{FF2B5EF4-FFF2-40B4-BE49-F238E27FC236}">
              <a16:creationId xmlns:a16="http://schemas.microsoft.com/office/drawing/2014/main" id="{FAAA2FDD-C640-4752-AB51-4D984562C8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a:extLst>
            <a:ext uri="{FF2B5EF4-FFF2-40B4-BE49-F238E27FC236}">
              <a16:creationId xmlns:a16="http://schemas.microsoft.com/office/drawing/2014/main" id="{A0448DA9-39FF-426F-90BC-C8389AAE7A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a:extLst>
            <a:ext uri="{FF2B5EF4-FFF2-40B4-BE49-F238E27FC236}">
              <a16:creationId xmlns:a16="http://schemas.microsoft.com/office/drawing/2014/main" id="{11F547C6-8FAB-4049-8A4A-091B9B2066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a:extLst>
            <a:ext uri="{FF2B5EF4-FFF2-40B4-BE49-F238E27FC236}">
              <a16:creationId xmlns:a16="http://schemas.microsoft.com/office/drawing/2014/main" id="{31A99185-BB66-4F5A-9442-611CDE4885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a:extLst>
            <a:ext uri="{FF2B5EF4-FFF2-40B4-BE49-F238E27FC236}">
              <a16:creationId xmlns:a16="http://schemas.microsoft.com/office/drawing/2014/main" id="{DA2DED66-99CC-4DE9-BE90-BFB18B6422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1" name="直線コネクタ 150">
          <a:extLst>
            <a:ext uri="{FF2B5EF4-FFF2-40B4-BE49-F238E27FC236}">
              <a16:creationId xmlns:a16="http://schemas.microsoft.com/office/drawing/2014/main" id="{6D3E0247-6E50-48A7-8E9B-81748FFBCE0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2" name="テキスト ボックス 151">
          <a:extLst>
            <a:ext uri="{FF2B5EF4-FFF2-40B4-BE49-F238E27FC236}">
              <a16:creationId xmlns:a16="http://schemas.microsoft.com/office/drawing/2014/main" id="{38A37D17-AC49-4FF7-873F-9DF099E59E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3" name="直線コネクタ 152">
          <a:extLst>
            <a:ext uri="{FF2B5EF4-FFF2-40B4-BE49-F238E27FC236}">
              <a16:creationId xmlns:a16="http://schemas.microsoft.com/office/drawing/2014/main" id="{18E70AFF-8EDB-477D-BB7C-CA13E4804E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4" name="テキスト ボックス 153">
          <a:extLst>
            <a:ext uri="{FF2B5EF4-FFF2-40B4-BE49-F238E27FC236}">
              <a16:creationId xmlns:a16="http://schemas.microsoft.com/office/drawing/2014/main" id="{6B5FC254-629E-4993-A379-8DD00B7FBCC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5" name="直線コネクタ 154">
          <a:extLst>
            <a:ext uri="{FF2B5EF4-FFF2-40B4-BE49-F238E27FC236}">
              <a16:creationId xmlns:a16="http://schemas.microsoft.com/office/drawing/2014/main" id="{2594E0F9-698E-4F4C-83C5-C2949783CF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6" name="テキスト ボックス 155">
          <a:extLst>
            <a:ext uri="{FF2B5EF4-FFF2-40B4-BE49-F238E27FC236}">
              <a16:creationId xmlns:a16="http://schemas.microsoft.com/office/drawing/2014/main" id="{EF36E0E6-10B9-4F8F-AA43-7F93D1BDB6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7" name="直線コネクタ 156">
          <a:extLst>
            <a:ext uri="{FF2B5EF4-FFF2-40B4-BE49-F238E27FC236}">
              <a16:creationId xmlns:a16="http://schemas.microsoft.com/office/drawing/2014/main" id="{2D044A4D-EC87-4DC4-93BE-CD9F3201DE4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8" name="テキスト ボックス 157">
          <a:extLst>
            <a:ext uri="{FF2B5EF4-FFF2-40B4-BE49-F238E27FC236}">
              <a16:creationId xmlns:a16="http://schemas.microsoft.com/office/drawing/2014/main" id="{EFA840AE-31F6-49C3-910A-60DFC58486E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9" name="直線コネクタ 158">
          <a:extLst>
            <a:ext uri="{FF2B5EF4-FFF2-40B4-BE49-F238E27FC236}">
              <a16:creationId xmlns:a16="http://schemas.microsoft.com/office/drawing/2014/main" id="{9C8046BC-717D-40BE-B985-7C6863E32C2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0" name="テキスト ボックス 159">
          <a:extLst>
            <a:ext uri="{FF2B5EF4-FFF2-40B4-BE49-F238E27FC236}">
              <a16:creationId xmlns:a16="http://schemas.microsoft.com/office/drawing/2014/main" id="{3344DF8C-47C5-44D6-BAB6-F2DCA2298FD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id="{EA03B0B5-A8B2-419E-934F-16412FCE02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2" name="テキスト ボックス 161">
          <a:extLst>
            <a:ext uri="{FF2B5EF4-FFF2-40B4-BE49-F238E27FC236}">
              <a16:creationId xmlns:a16="http://schemas.microsoft.com/office/drawing/2014/main" id="{0A337E64-A720-4B30-9B63-EB49FF3DE0F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公営住宅】&#10;有形固定資産減価償却率グラフ枠">
          <a:extLst>
            <a:ext uri="{FF2B5EF4-FFF2-40B4-BE49-F238E27FC236}">
              <a16:creationId xmlns:a16="http://schemas.microsoft.com/office/drawing/2014/main" id="{9E96A6DF-476E-43F1-A24F-AF83D76AE5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164" name="直線コネクタ 163">
          <a:extLst>
            <a:ext uri="{FF2B5EF4-FFF2-40B4-BE49-F238E27FC236}">
              <a16:creationId xmlns:a16="http://schemas.microsoft.com/office/drawing/2014/main" id="{2712CEB5-4825-4B8E-AD39-86BCC804E72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5" name="【公営住宅】&#10;有形固定資産減価償却率最小値テキスト">
          <a:extLst>
            <a:ext uri="{FF2B5EF4-FFF2-40B4-BE49-F238E27FC236}">
              <a16:creationId xmlns:a16="http://schemas.microsoft.com/office/drawing/2014/main" id="{F74DD219-3D75-4D38-8222-BFF883D985B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6" name="直線コネクタ 165">
          <a:extLst>
            <a:ext uri="{FF2B5EF4-FFF2-40B4-BE49-F238E27FC236}">
              <a16:creationId xmlns:a16="http://schemas.microsoft.com/office/drawing/2014/main" id="{9F547170-419C-4EC6-A378-A5E7872BA54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167" name="【公営住宅】&#10;有形固定資産減価償却率最大値テキスト">
          <a:extLst>
            <a:ext uri="{FF2B5EF4-FFF2-40B4-BE49-F238E27FC236}">
              <a16:creationId xmlns:a16="http://schemas.microsoft.com/office/drawing/2014/main" id="{050306B3-E9D4-467B-A130-F57B18B6583B}"/>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168" name="直線コネクタ 167">
          <a:extLst>
            <a:ext uri="{FF2B5EF4-FFF2-40B4-BE49-F238E27FC236}">
              <a16:creationId xmlns:a16="http://schemas.microsoft.com/office/drawing/2014/main" id="{92633A84-1385-4314-B2A7-D13AE13B6F88}"/>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169" name="【公営住宅】&#10;有形固定資産減価償却率平均値テキスト">
          <a:extLst>
            <a:ext uri="{FF2B5EF4-FFF2-40B4-BE49-F238E27FC236}">
              <a16:creationId xmlns:a16="http://schemas.microsoft.com/office/drawing/2014/main" id="{4C45B33B-A7FE-4772-B38B-4BC3D6BA34F6}"/>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170" name="フローチャート: 判断 169">
          <a:extLst>
            <a:ext uri="{FF2B5EF4-FFF2-40B4-BE49-F238E27FC236}">
              <a16:creationId xmlns:a16="http://schemas.microsoft.com/office/drawing/2014/main" id="{A1885C22-CE47-4CD0-80F2-FB6538FEF86C}"/>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171" name="フローチャート: 判断 170">
          <a:extLst>
            <a:ext uri="{FF2B5EF4-FFF2-40B4-BE49-F238E27FC236}">
              <a16:creationId xmlns:a16="http://schemas.microsoft.com/office/drawing/2014/main" id="{09E7EBF0-521F-4660-9CD0-DFCA90F2AC27}"/>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172" name="フローチャート: 判断 171">
          <a:extLst>
            <a:ext uri="{FF2B5EF4-FFF2-40B4-BE49-F238E27FC236}">
              <a16:creationId xmlns:a16="http://schemas.microsoft.com/office/drawing/2014/main" id="{E68555C1-84CD-4A68-8834-DC50E45BAF6B}"/>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173" name="フローチャート: 判断 172">
          <a:extLst>
            <a:ext uri="{FF2B5EF4-FFF2-40B4-BE49-F238E27FC236}">
              <a16:creationId xmlns:a16="http://schemas.microsoft.com/office/drawing/2014/main" id="{3DF167E4-E80C-43E5-BE2A-59540999FB4D}"/>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174" name="フローチャート: 判断 173">
          <a:extLst>
            <a:ext uri="{FF2B5EF4-FFF2-40B4-BE49-F238E27FC236}">
              <a16:creationId xmlns:a16="http://schemas.microsoft.com/office/drawing/2014/main" id="{3CE22C74-5076-4DB1-8AB1-B25D3BC478F4}"/>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E48D5F64-FB34-4B1A-8ACA-9298DBA95B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2A005816-4E2B-4CFA-9CF9-5C30816E2C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76C664D7-D4DE-413E-BDE2-E14AA2E2DC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1DC85392-F820-4E27-9A88-C6C3AFC12A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BC3C43C-C309-42CE-BDAF-47801A946C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180" name="楕円 179">
          <a:extLst>
            <a:ext uri="{FF2B5EF4-FFF2-40B4-BE49-F238E27FC236}">
              <a16:creationId xmlns:a16="http://schemas.microsoft.com/office/drawing/2014/main" id="{3DDE5214-AC99-47C8-8501-2E557E44F517}"/>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181" name="【公営住宅】&#10;有形固定資産減価償却率該当値テキスト">
          <a:extLst>
            <a:ext uri="{FF2B5EF4-FFF2-40B4-BE49-F238E27FC236}">
              <a16:creationId xmlns:a16="http://schemas.microsoft.com/office/drawing/2014/main" id="{24D82AE3-795F-4CB2-91B3-2698DE557429}"/>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182" name="楕円 181">
          <a:extLst>
            <a:ext uri="{FF2B5EF4-FFF2-40B4-BE49-F238E27FC236}">
              <a16:creationId xmlns:a16="http://schemas.microsoft.com/office/drawing/2014/main" id="{E66FB379-2B89-47A7-A7E8-CB847830B386}"/>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28575</xdr:rowOff>
    </xdr:to>
    <xdr:cxnSp macro="">
      <xdr:nvCxnSpPr>
        <xdr:cNvPr id="183" name="直線コネクタ 182">
          <a:extLst>
            <a:ext uri="{FF2B5EF4-FFF2-40B4-BE49-F238E27FC236}">
              <a16:creationId xmlns:a16="http://schemas.microsoft.com/office/drawing/2014/main" id="{C57FBD90-AD66-4538-B5B7-D46D145556EB}"/>
            </a:ext>
          </a:extLst>
        </xdr:cNvPr>
        <xdr:cNvCxnSpPr/>
      </xdr:nvCxnSpPr>
      <xdr:spPr>
        <a:xfrm>
          <a:off x="3797300" y="14430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184" name="楕円 183">
          <a:extLst>
            <a:ext uri="{FF2B5EF4-FFF2-40B4-BE49-F238E27FC236}">
              <a16:creationId xmlns:a16="http://schemas.microsoft.com/office/drawing/2014/main" id="{CDE8FCC5-7429-4835-8BC8-B94AF53BDCFD}"/>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28575</xdr:rowOff>
    </xdr:to>
    <xdr:cxnSp macro="">
      <xdr:nvCxnSpPr>
        <xdr:cNvPr id="185" name="直線コネクタ 184">
          <a:extLst>
            <a:ext uri="{FF2B5EF4-FFF2-40B4-BE49-F238E27FC236}">
              <a16:creationId xmlns:a16="http://schemas.microsoft.com/office/drawing/2014/main" id="{5A644251-FADD-47FC-B419-79D2FDBA8AFF}"/>
            </a:ext>
          </a:extLst>
        </xdr:cNvPr>
        <xdr:cNvCxnSpPr/>
      </xdr:nvCxnSpPr>
      <xdr:spPr>
        <a:xfrm>
          <a:off x="2908300" y="14394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186" name="n_1aveValue【公営住宅】&#10;有形固定資産減価償却率">
          <a:extLst>
            <a:ext uri="{FF2B5EF4-FFF2-40B4-BE49-F238E27FC236}">
              <a16:creationId xmlns:a16="http://schemas.microsoft.com/office/drawing/2014/main" id="{7A94AD7E-C505-4596-8EF4-C79A49A71F36}"/>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187" name="n_2aveValue【公営住宅】&#10;有形固定資産減価償却率">
          <a:extLst>
            <a:ext uri="{FF2B5EF4-FFF2-40B4-BE49-F238E27FC236}">
              <a16:creationId xmlns:a16="http://schemas.microsoft.com/office/drawing/2014/main" id="{C1ED3A62-5159-41F6-B607-D411CB1B0D2B}"/>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188" name="n_3aveValue【公営住宅】&#10;有形固定資産減価償却率">
          <a:extLst>
            <a:ext uri="{FF2B5EF4-FFF2-40B4-BE49-F238E27FC236}">
              <a16:creationId xmlns:a16="http://schemas.microsoft.com/office/drawing/2014/main" id="{B489B03A-2F9E-4586-B2B4-19D23BACF4A8}"/>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189" name="n_4aveValue【公営住宅】&#10;有形固定資産減価償却率">
          <a:extLst>
            <a:ext uri="{FF2B5EF4-FFF2-40B4-BE49-F238E27FC236}">
              <a16:creationId xmlns:a16="http://schemas.microsoft.com/office/drawing/2014/main" id="{9C8A83D1-B6DB-4591-9014-224D646004C7}"/>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190" name="n_1mainValue【公営住宅】&#10;有形固定資産減価償却率">
          <a:extLst>
            <a:ext uri="{FF2B5EF4-FFF2-40B4-BE49-F238E27FC236}">
              <a16:creationId xmlns:a16="http://schemas.microsoft.com/office/drawing/2014/main" id="{33E8F72B-75B2-43F6-A302-BD79EFB9B9D7}"/>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191" name="n_2mainValue【公営住宅】&#10;有形固定資産減価償却率">
          <a:extLst>
            <a:ext uri="{FF2B5EF4-FFF2-40B4-BE49-F238E27FC236}">
              <a16:creationId xmlns:a16="http://schemas.microsoft.com/office/drawing/2014/main" id="{A5C00D83-1FB7-4E1D-BC11-4B9D476AE9DC}"/>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2" name="正方形/長方形 191">
          <a:extLst>
            <a:ext uri="{FF2B5EF4-FFF2-40B4-BE49-F238E27FC236}">
              <a16:creationId xmlns:a16="http://schemas.microsoft.com/office/drawing/2014/main" id="{02579887-3F9D-4D7D-B26F-7115FA6AC4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3" name="正方形/長方形 192">
          <a:extLst>
            <a:ext uri="{FF2B5EF4-FFF2-40B4-BE49-F238E27FC236}">
              <a16:creationId xmlns:a16="http://schemas.microsoft.com/office/drawing/2014/main" id="{46C7C186-627A-4CB9-9B8D-963FAE0110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4" name="正方形/長方形 193">
          <a:extLst>
            <a:ext uri="{FF2B5EF4-FFF2-40B4-BE49-F238E27FC236}">
              <a16:creationId xmlns:a16="http://schemas.microsoft.com/office/drawing/2014/main" id="{3858575C-605C-4D3C-AFDD-9C6F209431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5" name="正方形/長方形 194">
          <a:extLst>
            <a:ext uri="{FF2B5EF4-FFF2-40B4-BE49-F238E27FC236}">
              <a16:creationId xmlns:a16="http://schemas.microsoft.com/office/drawing/2014/main" id="{EE1C0C8B-3775-459C-A7FE-61ADAE372D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6" name="正方形/長方形 195">
          <a:extLst>
            <a:ext uri="{FF2B5EF4-FFF2-40B4-BE49-F238E27FC236}">
              <a16:creationId xmlns:a16="http://schemas.microsoft.com/office/drawing/2014/main" id="{4B9B0E40-AE95-4B12-81CF-D394DC0217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7" name="正方形/長方形 196">
          <a:extLst>
            <a:ext uri="{FF2B5EF4-FFF2-40B4-BE49-F238E27FC236}">
              <a16:creationId xmlns:a16="http://schemas.microsoft.com/office/drawing/2014/main" id="{16284A10-60E7-4A99-9943-E49961227F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8" name="正方形/長方形 197">
          <a:extLst>
            <a:ext uri="{FF2B5EF4-FFF2-40B4-BE49-F238E27FC236}">
              <a16:creationId xmlns:a16="http://schemas.microsoft.com/office/drawing/2014/main" id="{CF3E6C59-F78E-450B-B000-85FB66072B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a:extLst>
            <a:ext uri="{FF2B5EF4-FFF2-40B4-BE49-F238E27FC236}">
              <a16:creationId xmlns:a16="http://schemas.microsoft.com/office/drawing/2014/main" id="{5D7BBAE9-E358-4FFB-B9F8-7B94452C99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a:extLst>
            <a:ext uri="{FF2B5EF4-FFF2-40B4-BE49-F238E27FC236}">
              <a16:creationId xmlns:a16="http://schemas.microsoft.com/office/drawing/2014/main" id="{EF63DD63-B014-4D4D-A63C-3FA6F1429E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a:extLst>
            <a:ext uri="{FF2B5EF4-FFF2-40B4-BE49-F238E27FC236}">
              <a16:creationId xmlns:a16="http://schemas.microsoft.com/office/drawing/2014/main" id="{D72E872D-1DF9-4CDA-BDDF-A52107E17D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2" name="直線コネクタ 201">
          <a:extLst>
            <a:ext uri="{FF2B5EF4-FFF2-40B4-BE49-F238E27FC236}">
              <a16:creationId xmlns:a16="http://schemas.microsoft.com/office/drawing/2014/main" id="{D9BA5A22-35EA-4B60-85FC-DE5CD95B6B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3" name="テキスト ボックス 202">
          <a:extLst>
            <a:ext uri="{FF2B5EF4-FFF2-40B4-BE49-F238E27FC236}">
              <a16:creationId xmlns:a16="http://schemas.microsoft.com/office/drawing/2014/main" id="{07BD091F-54A4-401D-88BE-7111BBD588B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4" name="直線コネクタ 203">
          <a:extLst>
            <a:ext uri="{FF2B5EF4-FFF2-40B4-BE49-F238E27FC236}">
              <a16:creationId xmlns:a16="http://schemas.microsoft.com/office/drawing/2014/main" id="{03D991D8-62B8-4A93-974F-67AC8347C04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5" name="テキスト ボックス 204">
          <a:extLst>
            <a:ext uri="{FF2B5EF4-FFF2-40B4-BE49-F238E27FC236}">
              <a16:creationId xmlns:a16="http://schemas.microsoft.com/office/drawing/2014/main" id="{74FADD1A-E00C-4902-8845-7F6EC237F3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6" name="直線コネクタ 205">
          <a:extLst>
            <a:ext uri="{FF2B5EF4-FFF2-40B4-BE49-F238E27FC236}">
              <a16:creationId xmlns:a16="http://schemas.microsoft.com/office/drawing/2014/main" id="{9C82FA13-ACC4-4974-A57F-37FB31D359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7" name="テキスト ボックス 206">
          <a:extLst>
            <a:ext uri="{FF2B5EF4-FFF2-40B4-BE49-F238E27FC236}">
              <a16:creationId xmlns:a16="http://schemas.microsoft.com/office/drawing/2014/main" id="{B3CCDC7F-109C-4010-A484-FDAC933BB8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8" name="直線コネクタ 207">
          <a:extLst>
            <a:ext uri="{FF2B5EF4-FFF2-40B4-BE49-F238E27FC236}">
              <a16:creationId xmlns:a16="http://schemas.microsoft.com/office/drawing/2014/main" id="{9E0D0220-F4C4-4BD4-94AF-173DD38C47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9" name="テキスト ボックス 208">
          <a:extLst>
            <a:ext uri="{FF2B5EF4-FFF2-40B4-BE49-F238E27FC236}">
              <a16:creationId xmlns:a16="http://schemas.microsoft.com/office/drawing/2014/main" id="{4DF908D6-959E-457F-AF8C-944E9ADDFCA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0" name="直線コネクタ 209">
          <a:extLst>
            <a:ext uri="{FF2B5EF4-FFF2-40B4-BE49-F238E27FC236}">
              <a16:creationId xmlns:a16="http://schemas.microsoft.com/office/drawing/2014/main" id="{67F69B24-0634-489E-B044-1F87247448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1" name="テキスト ボックス 210">
          <a:extLst>
            <a:ext uri="{FF2B5EF4-FFF2-40B4-BE49-F238E27FC236}">
              <a16:creationId xmlns:a16="http://schemas.microsoft.com/office/drawing/2014/main" id="{E3E6AD81-C610-406E-B342-D03A478BF25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CA527FE5-845A-4A54-B7D9-AB19D04AF6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3" name="テキスト ボックス 212">
          <a:extLst>
            <a:ext uri="{FF2B5EF4-FFF2-40B4-BE49-F238E27FC236}">
              <a16:creationId xmlns:a16="http://schemas.microsoft.com/office/drawing/2014/main" id="{0600AE75-ACFF-406D-8EF4-929B5D5FCBB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公営住宅】&#10;一人当たり面積グラフ枠">
          <a:extLst>
            <a:ext uri="{FF2B5EF4-FFF2-40B4-BE49-F238E27FC236}">
              <a16:creationId xmlns:a16="http://schemas.microsoft.com/office/drawing/2014/main" id="{41C46C60-0312-403D-BF00-24C6623FC6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215" name="直線コネクタ 214">
          <a:extLst>
            <a:ext uri="{FF2B5EF4-FFF2-40B4-BE49-F238E27FC236}">
              <a16:creationId xmlns:a16="http://schemas.microsoft.com/office/drawing/2014/main" id="{19DD16B0-4BCD-4F22-BE58-76094140BE5A}"/>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216" name="【公営住宅】&#10;一人当たり面積最小値テキスト">
          <a:extLst>
            <a:ext uri="{FF2B5EF4-FFF2-40B4-BE49-F238E27FC236}">
              <a16:creationId xmlns:a16="http://schemas.microsoft.com/office/drawing/2014/main" id="{0DA9D154-CE53-412D-B13F-8CE266CC2083}"/>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217" name="直線コネクタ 216">
          <a:extLst>
            <a:ext uri="{FF2B5EF4-FFF2-40B4-BE49-F238E27FC236}">
              <a16:creationId xmlns:a16="http://schemas.microsoft.com/office/drawing/2014/main" id="{A22CD7E3-5F36-42CF-A1C0-9760AF4F40B1}"/>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218" name="【公営住宅】&#10;一人当たり面積最大値テキスト">
          <a:extLst>
            <a:ext uri="{FF2B5EF4-FFF2-40B4-BE49-F238E27FC236}">
              <a16:creationId xmlns:a16="http://schemas.microsoft.com/office/drawing/2014/main" id="{5BD84B43-8FCC-4C2A-924F-30517284B1FA}"/>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219" name="直線コネクタ 218">
          <a:extLst>
            <a:ext uri="{FF2B5EF4-FFF2-40B4-BE49-F238E27FC236}">
              <a16:creationId xmlns:a16="http://schemas.microsoft.com/office/drawing/2014/main" id="{8248B9DD-AAC6-41EC-8EBC-E9A3929BE411}"/>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220" name="【公営住宅】&#10;一人当たり面積平均値テキスト">
          <a:extLst>
            <a:ext uri="{FF2B5EF4-FFF2-40B4-BE49-F238E27FC236}">
              <a16:creationId xmlns:a16="http://schemas.microsoft.com/office/drawing/2014/main" id="{914D71DA-DE93-457A-96B7-D10D01384090}"/>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221" name="フローチャート: 判断 220">
          <a:extLst>
            <a:ext uri="{FF2B5EF4-FFF2-40B4-BE49-F238E27FC236}">
              <a16:creationId xmlns:a16="http://schemas.microsoft.com/office/drawing/2014/main" id="{C8FCB740-57E2-4130-A33E-65D326506F49}"/>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222" name="フローチャート: 判断 221">
          <a:extLst>
            <a:ext uri="{FF2B5EF4-FFF2-40B4-BE49-F238E27FC236}">
              <a16:creationId xmlns:a16="http://schemas.microsoft.com/office/drawing/2014/main" id="{1B24D06F-7A68-4023-8D4A-657294B2AC66}"/>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223" name="フローチャート: 判断 222">
          <a:extLst>
            <a:ext uri="{FF2B5EF4-FFF2-40B4-BE49-F238E27FC236}">
              <a16:creationId xmlns:a16="http://schemas.microsoft.com/office/drawing/2014/main" id="{FA0FFDA7-4AFF-492F-8684-AA6229CB9626}"/>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224" name="フローチャート: 判断 223">
          <a:extLst>
            <a:ext uri="{FF2B5EF4-FFF2-40B4-BE49-F238E27FC236}">
              <a16:creationId xmlns:a16="http://schemas.microsoft.com/office/drawing/2014/main" id="{2882F755-8D47-4D55-AA09-350E943D604A}"/>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225" name="フローチャート: 判断 224">
          <a:extLst>
            <a:ext uri="{FF2B5EF4-FFF2-40B4-BE49-F238E27FC236}">
              <a16:creationId xmlns:a16="http://schemas.microsoft.com/office/drawing/2014/main" id="{B4CD48B9-55F4-4E6B-8B26-DD88A7747661}"/>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2F34042E-273F-4924-AA28-48ED4CA3BD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B054E511-0E9A-4A3C-A2CA-01CF393A11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8173C803-032D-413C-9B25-C14F81DCC4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92ACD3B9-2FEC-472B-89E6-6B09BB58F2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44117159-D03F-4083-A6F9-F9669C2180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76264</xdr:rowOff>
    </xdr:from>
    <xdr:to>
      <xdr:col>55</xdr:col>
      <xdr:colOff>50800</xdr:colOff>
      <xdr:row>85</xdr:row>
      <xdr:rowOff>6414</xdr:rowOff>
    </xdr:to>
    <xdr:sp macro="" textlink="">
      <xdr:nvSpPr>
        <xdr:cNvPr id="231" name="楕円 230">
          <a:extLst>
            <a:ext uri="{FF2B5EF4-FFF2-40B4-BE49-F238E27FC236}">
              <a16:creationId xmlns:a16="http://schemas.microsoft.com/office/drawing/2014/main" id="{9D517798-C1EF-460E-A631-1F93682F0687}"/>
            </a:ext>
          </a:extLst>
        </xdr:cNvPr>
        <xdr:cNvSpPr/>
      </xdr:nvSpPr>
      <xdr:spPr>
        <a:xfrm>
          <a:off x="10426700" y="144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54691</xdr:rowOff>
    </xdr:from>
    <xdr:ext cx="469744" cy="259045"/>
    <xdr:sp macro="" textlink="">
      <xdr:nvSpPr>
        <xdr:cNvPr id="232" name="【公営住宅】&#10;一人当たり面積該当値テキスト">
          <a:extLst>
            <a:ext uri="{FF2B5EF4-FFF2-40B4-BE49-F238E27FC236}">
              <a16:creationId xmlns:a16="http://schemas.microsoft.com/office/drawing/2014/main" id="{CFBBA60D-C59F-4775-9B00-D0D03461523B}"/>
            </a:ext>
          </a:extLst>
        </xdr:cNvPr>
        <xdr:cNvSpPr txBox="1"/>
      </xdr:nvSpPr>
      <xdr:spPr>
        <a:xfrm>
          <a:off x="10515600" y="1445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233" name="楕円 232">
          <a:extLst>
            <a:ext uri="{FF2B5EF4-FFF2-40B4-BE49-F238E27FC236}">
              <a16:creationId xmlns:a16="http://schemas.microsoft.com/office/drawing/2014/main" id="{C51C6831-9EC6-4A00-BAB1-E43BA4E53976}"/>
            </a:ext>
          </a:extLst>
        </xdr:cNvPr>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127064</xdr:rowOff>
    </xdr:from>
    <xdr:to>
      <xdr:col>55</xdr:col>
      <xdr:colOff>0</xdr:colOff>
      <xdr:row>84</xdr:row>
      <xdr:rowOff>133350</xdr:rowOff>
    </xdr:to>
    <xdr:cxnSp macro="">
      <xdr:nvCxnSpPr>
        <xdr:cNvPr id="234" name="直線コネクタ 233">
          <a:extLst>
            <a:ext uri="{FF2B5EF4-FFF2-40B4-BE49-F238E27FC236}">
              <a16:creationId xmlns:a16="http://schemas.microsoft.com/office/drawing/2014/main" id="{F6FEFDE6-2ADD-4FE9-9402-394DF6F8927C}"/>
            </a:ext>
          </a:extLst>
        </xdr:cNvPr>
        <xdr:cNvCxnSpPr/>
      </xdr:nvCxnSpPr>
      <xdr:spPr>
        <a:xfrm flipV="1">
          <a:off x="9639300" y="1452886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89979</xdr:rowOff>
    </xdr:from>
    <xdr:to>
      <xdr:col>46</xdr:col>
      <xdr:colOff>38100</xdr:colOff>
      <xdr:row>85</xdr:row>
      <xdr:rowOff>20129</xdr:rowOff>
    </xdr:to>
    <xdr:sp macro="" textlink="">
      <xdr:nvSpPr>
        <xdr:cNvPr id="235" name="楕円 234">
          <a:extLst>
            <a:ext uri="{FF2B5EF4-FFF2-40B4-BE49-F238E27FC236}">
              <a16:creationId xmlns:a16="http://schemas.microsoft.com/office/drawing/2014/main" id="{1141430F-B81C-4059-839A-FB11A117760C}"/>
            </a:ext>
          </a:extLst>
        </xdr:cNvPr>
        <xdr:cNvSpPr/>
      </xdr:nvSpPr>
      <xdr:spPr>
        <a:xfrm>
          <a:off x="86995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140779</xdr:rowOff>
    </xdr:to>
    <xdr:cxnSp macro="">
      <xdr:nvCxnSpPr>
        <xdr:cNvPr id="236" name="直線コネクタ 235">
          <a:extLst>
            <a:ext uri="{FF2B5EF4-FFF2-40B4-BE49-F238E27FC236}">
              <a16:creationId xmlns:a16="http://schemas.microsoft.com/office/drawing/2014/main" id="{8753CAB9-AF3B-4B83-AFE1-B5E02B9EA09D}"/>
            </a:ext>
          </a:extLst>
        </xdr:cNvPr>
        <xdr:cNvCxnSpPr/>
      </xdr:nvCxnSpPr>
      <xdr:spPr>
        <a:xfrm flipV="1">
          <a:off x="8750300" y="1453515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237" name="n_1aveValue【公営住宅】&#10;一人当たり面積">
          <a:extLst>
            <a:ext uri="{FF2B5EF4-FFF2-40B4-BE49-F238E27FC236}">
              <a16:creationId xmlns:a16="http://schemas.microsoft.com/office/drawing/2014/main" id="{F42DDA18-3956-4E77-B1CC-0865A9EAF375}"/>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238" name="n_2aveValue【公営住宅】&#10;一人当たり面積">
          <a:extLst>
            <a:ext uri="{FF2B5EF4-FFF2-40B4-BE49-F238E27FC236}">
              <a16:creationId xmlns:a16="http://schemas.microsoft.com/office/drawing/2014/main" id="{D1206D02-748E-492F-91DC-821AFD4C52EF}"/>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239" name="n_3aveValue【公営住宅】&#10;一人当たり面積">
          <a:extLst>
            <a:ext uri="{FF2B5EF4-FFF2-40B4-BE49-F238E27FC236}">
              <a16:creationId xmlns:a16="http://schemas.microsoft.com/office/drawing/2014/main" id="{F964C364-5021-4A42-A350-04DB9FE32A55}"/>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240" name="n_4aveValue【公営住宅】&#10;一人当たり面積">
          <a:extLst>
            <a:ext uri="{FF2B5EF4-FFF2-40B4-BE49-F238E27FC236}">
              <a16:creationId xmlns:a16="http://schemas.microsoft.com/office/drawing/2014/main" id="{82950CAF-FD6E-4B0F-8C62-729548BD016A}"/>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241" name="n_1mainValue【公営住宅】&#10;一人当たり面積">
          <a:extLst>
            <a:ext uri="{FF2B5EF4-FFF2-40B4-BE49-F238E27FC236}">
              <a16:creationId xmlns:a16="http://schemas.microsoft.com/office/drawing/2014/main" id="{5EA77B3F-4D06-43B2-85C2-1DBA211A2E7E}"/>
            </a:ext>
          </a:extLst>
        </xdr:cNvPr>
        <xdr:cNvSpPr txBox="1"/>
      </xdr:nvSpPr>
      <xdr:spPr>
        <a:xfrm>
          <a:off x="9391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11256</xdr:rowOff>
    </xdr:from>
    <xdr:ext cx="469744" cy="259045"/>
    <xdr:sp macro="" textlink="">
      <xdr:nvSpPr>
        <xdr:cNvPr id="242" name="n_2mainValue【公営住宅】&#10;一人当たり面積">
          <a:extLst>
            <a:ext uri="{FF2B5EF4-FFF2-40B4-BE49-F238E27FC236}">
              <a16:creationId xmlns:a16="http://schemas.microsoft.com/office/drawing/2014/main" id="{2ED7185B-8C52-4C34-B7CF-E725CC3E5D4E}"/>
            </a:ext>
          </a:extLst>
        </xdr:cNvPr>
        <xdr:cNvSpPr txBox="1"/>
      </xdr:nvSpPr>
      <xdr:spPr>
        <a:xfrm>
          <a:off x="8515427" y="145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B3B630CD-4B34-4A06-8E6A-69519C5CA4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2303F06C-FA69-4FD3-BBC3-36B3614E4A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23DF48C3-BD34-43C5-9E69-76FC688C2B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46D20C30-7CDF-453E-8D73-2E2E5917DE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191A58B3-9D29-4759-9555-7217EC23A7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FDD52955-2DD1-4B46-89E0-8A63FFB159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43300563-DD38-4418-A07D-B3C4578BEB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CDFE7274-2C77-4855-98B5-A6DCF55796A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a:extLst>
            <a:ext uri="{FF2B5EF4-FFF2-40B4-BE49-F238E27FC236}">
              <a16:creationId xmlns:a16="http://schemas.microsoft.com/office/drawing/2014/main" id="{28A24AD8-1AB2-4856-BF7E-DEA43097D5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a:extLst>
            <a:ext uri="{FF2B5EF4-FFF2-40B4-BE49-F238E27FC236}">
              <a16:creationId xmlns:a16="http://schemas.microsoft.com/office/drawing/2014/main" id="{80A95276-8107-4D5D-8384-FE9D5E4E30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a:extLst>
            <a:ext uri="{FF2B5EF4-FFF2-40B4-BE49-F238E27FC236}">
              <a16:creationId xmlns:a16="http://schemas.microsoft.com/office/drawing/2014/main" id="{7BDAD7B9-D6F5-42DA-82E2-658EDC148E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a:extLst>
            <a:ext uri="{FF2B5EF4-FFF2-40B4-BE49-F238E27FC236}">
              <a16:creationId xmlns:a16="http://schemas.microsoft.com/office/drawing/2014/main" id="{772DB4B8-1FD8-4783-816E-6135B156F3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a:extLst>
            <a:ext uri="{FF2B5EF4-FFF2-40B4-BE49-F238E27FC236}">
              <a16:creationId xmlns:a16="http://schemas.microsoft.com/office/drawing/2014/main" id="{567FEF45-191B-4106-9186-646A39A285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a:extLst>
            <a:ext uri="{FF2B5EF4-FFF2-40B4-BE49-F238E27FC236}">
              <a16:creationId xmlns:a16="http://schemas.microsoft.com/office/drawing/2014/main" id="{42622ACE-1D08-4F8E-B984-76BCA5A307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a:extLst>
            <a:ext uri="{FF2B5EF4-FFF2-40B4-BE49-F238E27FC236}">
              <a16:creationId xmlns:a16="http://schemas.microsoft.com/office/drawing/2014/main" id="{7B1A0C23-6082-49F6-99BC-7CC52B0EB9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a:extLst>
            <a:ext uri="{FF2B5EF4-FFF2-40B4-BE49-F238E27FC236}">
              <a16:creationId xmlns:a16="http://schemas.microsoft.com/office/drawing/2014/main" id="{EEBB0203-F8C9-40F5-A0AD-BF71268D18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a:extLst>
            <a:ext uri="{FF2B5EF4-FFF2-40B4-BE49-F238E27FC236}">
              <a16:creationId xmlns:a16="http://schemas.microsoft.com/office/drawing/2014/main" id="{415243D8-7A43-40B0-974D-27531FCE2E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a:extLst>
            <a:ext uri="{FF2B5EF4-FFF2-40B4-BE49-F238E27FC236}">
              <a16:creationId xmlns:a16="http://schemas.microsoft.com/office/drawing/2014/main" id="{E954231D-8DD5-4C1B-90A4-5CA9C93DA2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a:extLst>
            <a:ext uri="{FF2B5EF4-FFF2-40B4-BE49-F238E27FC236}">
              <a16:creationId xmlns:a16="http://schemas.microsoft.com/office/drawing/2014/main" id="{56EFCD37-C08D-4D6D-A9E6-2D1458521A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a:extLst>
            <a:ext uri="{FF2B5EF4-FFF2-40B4-BE49-F238E27FC236}">
              <a16:creationId xmlns:a16="http://schemas.microsoft.com/office/drawing/2014/main" id="{AC7CB234-50AA-4F1F-BD84-C81803B9C2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a:extLst>
            <a:ext uri="{FF2B5EF4-FFF2-40B4-BE49-F238E27FC236}">
              <a16:creationId xmlns:a16="http://schemas.microsoft.com/office/drawing/2014/main" id="{0A3158E0-3B37-4D48-B687-77F047F842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a:extLst>
            <a:ext uri="{FF2B5EF4-FFF2-40B4-BE49-F238E27FC236}">
              <a16:creationId xmlns:a16="http://schemas.microsoft.com/office/drawing/2014/main" id="{6AEAAC44-5528-4D3C-9DB2-518F84F9CC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a:extLst>
            <a:ext uri="{FF2B5EF4-FFF2-40B4-BE49-F238E27FC236}">
              <a16:creationId xmlns:a16="http://schemas.microsoft.com/office/drawing/2014/main" id="{E6DDEA6B-7084-4775-95ED-D4D754EAE8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a:extLst>
            <a:ext uri="{FF2B5EF4-FFF2-40B4-BE49-F238E27FC236}">
              <a16:creationId xmlns:a16="http://schemas.microsoft.com/office/drawing/2014/main" id="{99EA1EEC-A78C-4F48-B0D1-2787EF79D4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7" name="テキスト ボックス 266">
          <a:extLst>
            <a:ext uri="{FF2B5EF4-FFF2-40B4-BE49-F238E27FC236}">
              <a16:creationId xmlns:a16="http://schemas.microsoft.com/office/drawing/2014/main" id="{5B2D7274-3975-4A34-83EE-805A604085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8" name="直線コネクタ 267">
          <a:extLst>
            <a:ext uri="{FF2B5EF4-FFF2-40B4-BE49-F238E27FC236}">
              <a16:creationId xmlns:a16="http://schemas.microsoft.com/office/drawing/2014/main" id="{7923D412-D90D-440F-89F2-710B8E3D68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9" name="テキスト ボックス 268">
          <a:extLst>
            <a:ext uri="{FF2B5EF4-FFF2-40B4-BE49-F238E27FC236}">
              <a16:creationId xmlns:a16="http://schemas.microsoft.com/office/drawing/2014/main" id="{9EF379BD-E610-4EC2-A2D6-B88C80A1DA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0" name="直線コネクタ 269">
          <a:extLst>
            <a:ext uri="{FF2B5EF4-FFF2-40B4-BE49-F238E27FC236}">
              <a16:creationId xmlns:a16="http://schemas.microsoft.com/office/drawing/2014/main" id="{6167D00B-6A1F-4493-BBCF-00414247F3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1" name="テキスト ボックス 270">
          <a:extLst>
            <a:ext uri="{FF2B5EF4-FFF2-40B4-BE49-F238E27FC236}">
              <a16:creationId xmlns:a16="http://schemas.microsoft.com/office/drawing/2014/main" id="{0CDEEF1B-71B9-4B30-875B-2A3B45F5389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2" name="直線コネクタ 271">
          <a:extLst>
            <a:ext uri="{FF2B5EF4-FFF2-40B4-BE49-F238E27FC236}">
              <a16:creationId xmlns:a16="http://schemas.microsoft.com/office/drawing/2014/main" id="{E2B9597C-68CD-4F19-9CFF-36BC606D2A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3" name="テキスト ボックス 272">
          <a:extLst>
            <a:ext uri="{FF2B5EF4-FFF2-40B4-BE49-F238E27FC236}">
              <a16:creationId xmlns:a16="http://schemas.microsoft.com/office/drawing/2014/main" id="{9E6C0B51-5112-46B9-8010-24692F8DF9B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4" name="直線コネクタ 273">
          <a:extLst>
            <a:ext uri="{FF2B5EF4-FFF2-40B4-BE49-F238E27FC236}">
              <a16:creationId xmlns:a16="http://schemas.microsoft.com/office/drawing/2014/main" id="{AD8000A2-1E01-4E29-B00B-D9FF28B3DA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5" name="テキスト ボックス 274">
          <a:extLst>
            <a:ext uri="{FF2B5EF4-FFF2-40B4-BE49-F238E27FC236}">
              <a16:creationId xmlns:a16="http://schemas.microsoft.com/office/drawing/2014/main" id="{12FFE037-1033-401D-AE9C-834237A846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6" name="直線コネクタ 275">
          <a:extLst>
            <a:ext uri="{FF2B5EF4-FFF2-40B4-BE49-F238E27FC236}">
              <a16:creationId xmlns:a16="http://schemas.microsoft.com/office/drawing/2014/main" id="{C1C55553-E178-4D23-8841-0C7B7C85400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7" name="テキスト ボックス 276">
          <a:extLst>
            <a:ext uri="{FF2B5EF4-FFF2-40B4-BE49-F238E27FC236}">
              <a16:creationId xmlns:a16="http://schemas.microsoft.com/office/drawing/2014/main" id="{15E87268-2052-410A-9C78-126BA3523E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8" name="直線コネクタ 277">
          <a:extLst>
            <a:ext uri="{FF2B5EF4-FFF2-40B4-BE49-F238E27FC236}">
              <a16:creationId xmlns:a16="http://schemas.microsoft.com/office/drawing/2014/main" id="{D8B395AD-D6B6-4734-8048-FAE572A8C8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9" name="テキスト ボックス 278">
          <a:extLst>
            <a:ext uri="{FF2B5EF4-FFF2-40B4-BE49-F238E27FC236}">
              <a16:creationId xmlns:a16="http://schemas.microsoft.com/office/drawing/2014/main" id="{775DD805-FD55-469D-AC4B-571F2A5E90C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0" name="直線コネクタ 279">
          <a:extLst>
            <a:ext uri="{FF2B5EF4-FFF2-40B4-BE49-F238E27FC236}">
              <a16:creationId xmlns:a16="http://schemas.microsoft.com/office/drawing/2014/main" id="{F670B2A9-A91D-4357-9542-649ACE5B37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1" name="テキスト ボックス 280">
          <a:extLst>
            <a:ext uri="{FF2B5EF4-FFF2-40B4-BE49-F238E27FC236}">
              <a16:creationId xmlns:a16="http://schemas.microsoft.com/office/drawing/2014/main" id="{6C29391C-C52B-4AF6-BCA5-7EFFA69786D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a:extLst>
            <a:ext uri="{FF2B5EF4-FFF2-40B4-BE49-F238E27FC236}">
              <a16:creationId xmlns:a16="http://schemas.microsoft.com/office/drawing/2014/main" id="{2E75B49D-A43C-48B7-A658-A017C2CC39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a:extLst>
            <a:ext uri="{FF2B5EF4-FFF2-40B4-BE49-F238E27FC236}">
              <a16:creationId xmlns:a16="http://schemas.microsoft.com/office/drawing/2014/main" id="{8F767A97-262D-4E2A-A565-4B24892580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284" name="直線コネクタ 283">
          <a:extLst>
            <a:ext uri="{FF2B5EF4-FFF2-40B4-BE49-F238E27FC236}">
              <a16:creationId xmlns:a16="http://schemas.microsoft.com/office/drawing/2014/main" id="{6CA9D1A9-66F0-4AFF-8BB9-3D4DAA47E8E4}"/>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5" name="【認定こども園・幼稚園・保育所】&#10;有形固定資産減価償却率最小値テキスト">
          <a:extLst>
            <a:ext uri="{FF2B5EF4-FFF2-40B4-BE49-F238E27FC236}">
              <a16:creationId xmlns:a16="http://schemas.microsoft.com/office/drawing/2014/main" id="{E8C7F79B-8F5F-4C6E-89D7-3048A5FA5B4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6" name="直線コネクタ 285">
          <a:extLst>
            <a:ext uri="{FF2B5EF4-FFF2-40B4-BE49-F238E27FC236}">
              <a16:creationId xmlns:a16="http://schemas.microsoft.com/office/drawing/2014/main" id="{000DF3E2-A638-415E-9348-650E4A55661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287" name="【認定こども園・幼稚園・保育所】&#10;有形固定資産減価償却率最大値テキスト">
          <a:extLst>
            <a:ext uri="{FF2B5EF4-FFF2-40B4-BE49-F238E27FC236}">
              <a16:creationId xmlns:a16="http://schemas.microsoft.com/office/drawing/2014/main" id="{321E3B5D-7C97-4BE2-B063-604EAEEAF4E5}"/>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288" name="直線コネクタ 287">
          <a:extLst>
            <a:ext uri="{FF2B5EF4-FFF2-40B4-BE49-F238E27FC236}">
              <a16:creationId xmlns:a16="http://schemas.microsoft.com/office/drawing/2014/main" id="{1B3E3764-844F-41F8-B95C-F0DF5A525215}"/>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289" name="【認定こども園・幼稚園・保育所】&#10;有形固定資産減価償却率平均値テキスト">
          <a:extLst>
            <a:ext uri="{FF2B5EF4-FFF2-40B4-BE49-F238E27FC236}">
              <a16:creationId xmlns:a16="http://schemas.microsoft.com/office/drawing/2014/main" id="{1A9E84DC-C411-49C5-B84E-87652CB36E9A}"/>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290" name="フローチャート: 判断 289">
          <a:extLst>
            <a:ext uri="{FF2B5EF4-FFF2-40B4-BE49-F238E27FC236}">
              <a16:creationId xmlns:a16="http://schemas.microsoft.com/office/drawing/2014/main" id="{B2B30B09-FE4C-4B0F-8162-B61680F36A22}"/>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291" name="フローチャート: 判断 290">
          <a:extLst>
            <a:ext uri="{FF2B5EF4-FFF2-40B4-BE49-F238E27FC236}">
              <a16:creationId xmlns:a16="http://schemas.microsoft.com/office/drawing/2014/main" id="{6EE47FF9-F9E6-4E8B-9B75-5F3A9EBD694F}"/>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292" name="フローチャート: 判断 291">
          <a:extLst>
            <a:ext uri="{FF2B5EF4-FFF2-40B4-BE49-F238E27FC236}">
              <a16:creationId xmlns:a16="http://schemas.microsoft.com/office/drawing/2014/main" id="{C30661C5-0C3A-4714-BC44-B933CEBBD2D4}"/>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293" name="フローチャート: 判断 292">
          <a:extLst>
            <a:ext uri="{FF2B5EF4-FFF2-40B4-BE49-F238E27FC236}">
              <a16:creationId xmlns:a16="http://schemas.microsoft.com/office/drawing/2014/main" id="{44ABBF02-C25D-4DAB-9BD0-1CF3392B55D7}"/>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294" name="フローチャート: 判断 293">
          <a:extLst>
            <a:ext uri="{FF2B5EF4-FFF2-40B4-BE49-F238E27FC236}">
              <a16:creationId xmlns:a16="http://schemas.microsoft.com/office/drawing/2014/main" id="{C445A2BF-AD5A-4C0E-97A7-38BC99CA1BFD}"/>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99CF8F56-1534-44DF-A7F4-822923FE22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8A41FA37-1AFC-4F57-971B-99F1E68706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E60F6904-D2D5-4BB0-AA74-EEE1052F86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4DCD3A16-ABB2-445A-9961-5ED2AFAF46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AF457529-438E-4F9C-A696-9BAD0DEAF6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35197</xdr:rowOff>
    </xdr:from>
    <xdr:to>
      <xdr:col>85</xdr:col>
      <xdr:colOff>177800</xdr:colOff>
      <xdr:row>42</xdr:row>
      <xdr:rowOff>136797</xdr:rowOff>
    </xdr:to>
    <xdr:sp macro="" textlink="">
      <xdr:nvSpPr>
        <xdr:cNvPr id="300" name="楕円 299">
          <a:extLst>
            <a:ext uri="{FF2B5EF4-FFF2-40B4-BE49-F238E27FC236}">
              <a16:creationId xmlns:a16="http://schemas.microsoft.com/office/drawing/2014/main" id="{9D5AA8D7-60F6-4193-A5BB-C0B31D3020C3}"/>
            </a:ext>
          </a:extLst>
        </xdr:cNvPr>
        <xdr:cNvSpPr/>
      </xdr:nvSpPr>
      <xdr:spPr>
        <a:xfrm>
          <a:off x="162687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121574</xdr:rowOff>
    </xdr:from>
    <xdr:ext cx="405111" cy="259045"/>
    <xdr:sp macro="" textlink="">
      <xdr:nvSpPr>
        <xdr:cNvPr id="301" name="【認定こども園・幼稚園・保育所】&#10;有形固定資産減価償却率該当値テキスト">
          <a:extLst>
            <a:ext uri="{FF2B5EF4-FFF2-40B4-BE49-F238E27FC236}">
              <a16:creationId xmlns:a16="http://schemas.microsoft.com/office/drawing/2014/main" id="{3BFCAF0D-4C42-41D1-9042-FB5EC372E24A}"/>
            </a:ext>
          </a:extLst>
        </xdr:cNvPr>
        <xdr:cNvSpPr txBox="1"/>
      </xdr:nvSpPr>
      <xdr:spPr>
        <a:xfrm>
          <a:off x="16357600" y="715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02" name="楕円 301">
          <a:extLst>
            <a:ext uri="{FF2B5EF4-FFF2-40B4-BE49-F238E27FC236}">
              <a16:creationId xmlns:a16="http://schemas.microsoft.com/office/drawing/2014/main" id="{39406864-086F-462B-BC10-BC2374BA3926}"/>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85997</xdr:rowOff>
    </xdr:from>
    <xdr:to>
      <xdr:col>85</xdr:col>
      <xdr:colOff>127000</xdr:colOff>
      <xdr:row>42</xdr:row>
      <xdr:rowOff>92528</xdr:rowOff>
    </xdr:to>
    <xdr:cxnSp macro="">
      <xdr:nvCxnSpPr>
        <xdr:cNvPr id="303" name="直線コネクタ 302">
          <a:extLst>
            <a:ext uri="{FF2B5EF4-FFF2-40B4-BE49-F238E27FC236}">
              <a16:creationId xmlns:a16="http://schemas.microsoft.com/office/drawing/2014/main" id="{493B3A79-D70A-47E5-9CD2-09AA3A7696C2}"/>
            </a:ext>
          </a:extLst>
        </xdr:cNvPr>
        <xdr:cNvCxnSpPr/>
      </xdr:nvCxnSpPr>
      <xdr:spPr>
        <a:xfrm flipV="1">
          <a:off x="15481300" y="7286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04" name="楕円 303">
          <a:extLst>
            <a:ext uri="{FF2B5EF4-FFF2-40B4-BE49-F238E27FC236}">
              <a16:creationId xmlns:a16="http://schemas.microsoft.com/office/drawing/2014/main" id="{38D843FD-2DF3-4E20-8A7F-78839268EB4B}"/>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05" name="直線コネクタ 304">
          <a:extLst>
            <a:ext uri="{FF2B5EF4-FFF2-40B4-BE49-F238E27FC236}">
              <a16:creationId xmlns:a16="http://schemas.microsoft.com/office/drawing/2014/main" id="{08B8206A-B0C1-49C3-9D2C-64A913795C89}"/>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306" name="n_1aveValue【認定こども園・幼稚園・保育所】&#10;有形固定資産減価償却率">
          <a:extLst>
            <a:ext uri="{FF2B5EF4-FFF2-40B4-BE49-F238E27FC236}">
              <a16:creationId xmlns:a16="http://schemas.microsoft.com/office/drawing/2014/main" id="{98616F8C-D5BA-42E2-B4C2-91AE27932EA2}"/>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307" name="n_2aveValue【認定こども園・幼稚園・保育所】&#10;有形固定資産減価償却率">
          <a:extLst>
            <a:ext uri="{FF2B5EF4-FFF2-40B4-BE49-F238E27FC236}">
              <a16:creationId xmlns:a16="http://schemas.microsoft.com/office/drawing/2014/main" id="{9E41AD64-D59C-4C76-A88C-121A0D8A4C9C}"/>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308" name="n_3aveValue【認定こども園・幼稚園・保育所】&#10;有形固定資産減価償却率">
          <a:extLst>
            <a:ext uri="{FF2B5EF4-FFF2-40B4-BE49-F238E27FC236}">
              <a16:creationId xmlns:a16="http://schemas.microsoft.com/office/drawing/2014/main" id="{6451E168-2DF7-4803-AA38-747505656CFB}"/>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309" name="n_4aveValue【認定こども園・幼稚園・保育所】&#10;有形固定資産減価償却率">
          <a:extLst>
            <a:ext uri="{FF2B5EF4-FFF2-40B4-BE49-F238E27FC236}">
              <a16:creationId xmlns:a16="http://schemas.microsoft.com/office/drawing/2014/main" id="{BDBF066B-79F1-43B6-9E7E-29B9979D8066}"/>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10" name="n_1mainValue【認定こども園・幼稚園・保育所】&#10;有形固定資産減価償却率">
          <a:extLst>
            <a:ext uri="{FF2B5EF4-FFF2-40B4-BE49-F238E27FC236}">
              <a16:creationId xmlns:a16="http://schemas.microsoft.com/office/drawing/2014/main" id="{14ABA7F3-77CB-4F23-8B26-D20514D3A049}"/>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11" name="n_2mainValue【認定こども園・幼稚園・保育所】&#10;有形固定資産減価償却率">
          <a:extLst>
            <a:ext uri="{FF2B5EF4-FFF2-40B4-BE49-F238E27FC236}">
              <a16:creationId xmlns:a16="http://schemas.microsoft.com/office/drawing/2014/main" id="{8D750798-71F8-4C4B-87DE-AED39BB52167}"/>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69A6DED4-C4F4-4FA5-AF3E-8B750B8F7F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9A744B82-4B58-471D-B066-A889AC9FC4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A0994616-B243-4276-B37B-50A9C7CE07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BD500BE9-9305-4828-A370-D0A3715977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6E1AD8E8-CD35-45D4-B716-97996D8A70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4C991DFC-0405-4021-BC7D-6A7B9669ED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4086AB72-16ED-44F6-B2F9-F84789A22D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36603541-A4F7-42C0-99A9-0FC3CC3BD6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D85C4A3C-BCB2-413A-AF8E-54F16C59CC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B1DB1816-027F-4C11-9DE8-311D90E5977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a:extLst>
            <a:ext uri="{FF2B5EF4-FFF2-40B4-BE49-F238E27FC236}">
              <a16:creationId xmlns:a16="http://schemas.microsoft.com/office/drawing/2014/main" id="{6698D916-20C2-4E34-B8AF-985C3E87010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3" name="テキスト ボックス 322">
          <a:extLst>
            <a:ext uri="{FF2B5EF4-FFF2-40B4-BE49-F238E27FC236}">
              <a16:creationId xmlns:a16="http://schemas.microsoft.com/office/drawing/2014/main" id="{780083AF-D341-49A3-8188-F85A7DD454B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a:extLst>
            <a:ext uri="{FF2B5EF4-FFF2-40B4-BE49-F238E27FC236}">
              <a16:creationId xmlns:a16="http://schemas.microsoft.com/office/drawing/2014/main" id="{B6994608-D026-45BA-A72C-F9555DFE42D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5" name="テキスト ボックス 324">
          <a:extLst>
            <a:ext uri="{FF2B5EF4-FFF2-40B4-BE49-F238E27FC236}">
              <a16:creationId xmlns:a16="http://schemas.microsoft.com/office/drawing/2014/main" id="{6602C6A7-9BD0-4B23-9CFE-73C4F61679A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a:extLst>
            <a:ext uri="{FF2B5EF4-FFF2-40B4-BE49-F238E27FC236}">
              <a16:creationId xmlns:a16="http://schemas.microsoft.com/office/drawing/2014/main" id="{18544AAB-5460-470C-AFFA-110871F4BB0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7" name="テキスト ボックス 326">
          <a:extLst>
            <a:ext uri="{FF2B5EF4-FFF2-40B4-BE49-F238E27FC236}">
              <a16:creationId xmlns:a16="http://schemas.microsoft.com/office/drawing/2014/main" id="{821BCDE3-7FCD-4177-94B3-90CC6E3AFE8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a:extLst>
            <a:ext uri="{FF2B5EF4-FFF2-40B4-BE49-F238E27FC236}">
              <a16:creationId xmlns:a16="http://schemas.microsoft.com/office/drawing/2014/main" id="{685FA851-6E0B-4ED9-BB7D-85B0C7399D9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9" name="テキスト ボックス 328">
          <a:extLst>
            <a:ext uri="{FF2B5EF4-FFF2-40B4-BE49-F238E27FC236}">
              <a16:creationId xmlns:a16="http://schemas.microsoft.com/office/drawing/2014/main" id="{A63706F6-31A2-4B9B-93F1-E36F35BA069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a:extLst>
            <a:ext uri="{FF2B5EF4-FFF2-40B4-BE49-F238E27FC236}">
              <a16:creationId xmlns:a16="http://schemas.microsoft.com/office/drawing/2014/main" id="{2BA1DD7C-11B3-480B-9766-C4330694BF6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1" name="テキスト ボックス 330">
          <a:extLst>
            <a:ext uri="{FF2B5EF4-FFF2-40B4-BE49-F238E27FC236}">
              <a16:creationId xmlns:a16="http://schemas.microsoft.com/office/drawing/2014/main" id="{06E5F6E5-D145-48F2-9632-F20296AB164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AB6672ED-4808-45FD-895E-D8215BD5AB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F24ED85C-010B-4FEF-85CA-1B7C7C8090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ECF07A23-99EB-4161-982F-C3471B1EA7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335" name="直線コネクタ 334">
          <a:extLst>
            <a:ext uri="{FF2B5EF4-FFF2-40B4-BE49-F238E27FC236}">
              <a16:creationId xmlns:a16="http://schemas.microsoft.com/office/drawing/2014/main" id="{8BA6F3EB-7510-45EC-A891-93AFD09BF2B9}"/>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A91EEF8-F9A4-4D2B-BFE2-39B5091B4FBB}"/>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37" name="直線コネクタ 336">
          <a:extLst>
            <a:ext uri="{FF2B5EF4-FFF2-40B4-BE49-F238E27FC236}">
              <a16:creationId xmlns:a16="http://schemas.microsoft.com/office/drawing/2014/main" id="{177DB083-AEBB-422D-B195-8210105BD451}"/>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072F6DFF-6B8F-4184-A7DD-07021084A542}"/>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339" name="直線コネクタ 338">
          <a:extLst>
            <a:ext uri="{FF2B5EF4-FFF2-40B4-BE49-F238E27FC236}">
              <a16:creationId xmlns:a16="http://schemas.microsoft.com/office/drawing/2014/main" id="{DE24A0C2-F0E8-4170-8A6C-D8AA57809B17}"/>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BE0BCC31-5A13-410D-90D4-48400DE54F6C}"/>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341" name="フローチャート: 判断 340">
          <a:extLst>
            <a:ext uri="{FF2B5EF4-FFF2-40B4-BE49-F238E27FC236}">
              <a16:creationId xmlns:a16="http://schemas.microsoft.com/office/drawing/2014/main" id="{4A5A7A88-D841-4770-ACC3-C54C51FEF104}"/>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342" name="フローチャート: 判断 341">
          <a:extLst>
            <a:ext uri="{FF2B5EF4-FFF2-40B4-BE49-F238E27FC236}">
              <a16:creationId xmlns:a16="http://schemas.microsoft.com/office/drawing/2014/main" id="{8C627F7F-1D6E-4D51-B49B-B73C5AE245F1}"/>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343" name="フローチャート: 判断 342">
          <a:extLst>
            <a:ext uri="{FF2B5EF4-FFF2-40B4-BE49-F238E27FC236}">
              <a16:creationId xmlns:a16="http://schemas.microsoft.com/office/drawing/2014/main" id="{C648BC7B-70C5-4A74-8D56-068456E05EAC}"/>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344" name="フローチャート: 判断 343">
          <a:extLst>
            <a:ext uri="{FF2B5EF4-FFF2-40B4-BE49-F238E27FC236}">
              <a16:creationId xmlns:a16="http://schemas.microsoft.com/office/drawing/2014/main" id="{4FB988E3-4B29-4793-A9D5-13F535F8904C}"/>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345" name="フローチャート: 判断 344">
          <a:extLst>
            <a:ext uri="{FF2B5EF4-FFF2-40B4-BE49-F238E27FC236}">
              <a16:creationId xmlns:a16="http://schemas.microsoft.com/office/drawing/2014/main" id="{3BF48E7C-A08F-4D3B-B2E1-CFDD55E998E1}"/>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39C1037B-1683-47B8-A118-3F37C03797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2DC3ADF0-CCAB-4067-BF02-3A9D5A6AE2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1203A829-8296-44ED-94C4-2EAE8AE431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9174AE28-C622-4763-9BE0-768931601B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99C259-3491-4761-B6F1-22D87927E4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351" name="楕円 350">
          <a:extLst>
            <a:ext uri="{FF2B5EF4-FFF2-40B4-BE49-F238E27FC236}">
              <a16:creationId xmlns:a16="http://schemas.microsoft.com/office/drawing/2014/main" id="{993959AA-72FD-4504-824A-1C90C2E2804F}"/>
            </a:ext>
          </a:extLst>
        </xdr:cNvPr>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352" name="【認定こども園・幼稚園・保育所】&#10;一人当たり面積該当値テキスト">
          <a:extLst>
            <a:ext uri="{FF2B5EF4-FFF2-40B4-BE49-F238E27FC236}">
              <a16:creationId xmlns:a16="http://schemas.microsoft.com/office/drawing/2014/main" id="{9F879498-837A-4DC8-9070-42D879BB3A23}"/>
            </a:ext>
          </a:extLst>
        </xdr:cNvPr>
        <xdr:cNvSpPr txBox="1"/>
      </xdr:nvSpPr>
      <xdr:spPr>
        <a:xfrm>
          <a:off x="221996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43180</xdr:rowOff>
    </xdr:from>
    <xdr:to>
      <xdr:col>112</xdr:col>
      <xdr:colOff>38100</xdr:colOff>
      <xdr:row>40</xdr:row>
      <xdr:rowOff>144780</xdr:rowOff>
    </xdr:to>
    <xdr:sp macro="" textlink="">
      <xdr:nvSpPr>
        <xdr:cNvPr id="353" name="楕円 352">
          <a:extLst>
            <a:ext uri="{FF2B5EF4-FFF2-40B4-BE49-F238E27FC236}">
              <a16:creationId xmlns:a16="http://schemas.microsoft.com/office/drawing/2014/main" id="{EE288BC3-E725-4795-AB96-20315CC8359E}"/>
            </a:ext>
          </a:extLst>
        </xdr:cNvPr>
        <xdr:cNvSpPr/>
      </xdr:nvSpPr>
      <xdr:spPr>
        <a:xfrm>
          <a:off x="21272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93980</xdr:rowOff>
    </xdr:to>
    <xdr:cxnSp macro="">
      <xdr:nvCxnSpPr>
        <xdr:cNvPr id="354" name="直線コネクタ 353">
          <a:extLst>
            <a:ext uri="{FF2B5EF4-FFF2-40B4-BE49-F238E27FC236}">
              <a16:creationId xmlns:a16="http://schemas.microsoft.com/office/drawing/2014/main" id="{8ED64EEF-64C2-40EF-9762-9169240427CF}"/>
            </a:ext>
          </a:extLst>
        </xdr:cNvPr>
        <xdr:cNvCxnSpPr/>
      </xdr:nvCxnSpPr>
      <xdr:spPr>
        <a:xfrm flipV="1">
          <a:off x="21323300" y="69456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49530</xdr:rowOff>
    </xdr:from>
    <xdr:to>
      <xdr:col>107</xdr:col>
      <xdr:colOff>101600</xdr:colOff>
      <xdr:row>40</xdr:row>
      <xdr:rowOff>151130</xdr:rowOff>
    </xdr:to>
    <xdr:sp macro="" textlink="">
      <xdr:nvSpPr>
        <xdr:cNvPr id="355" name="楕円 354">
          <a:extLst>
            <a:ext uri="{FF2B5EF4-FFF2-40B4-BE49-F238E27FC236}">
              <a16:creationId xmlns:a16="http://schemas.microsoft.com/office/drawing/2014/main" id="{307D5474-E6DC-4403-B912-E1E42E30E819}"/>
            </a:ext>
          </a:extLst>
        </xdr:cNvPr>
        <xdr:cNvSpPr/>
      </xdr:nvSpPr>
      <xdr:spPr>
        <a:xfrm>
          <a:off x="20383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93980</xdr:rowOff>
    </xdr:from>
    <xdr:to>
      <xdr:col>111</xdr:col>
      <xdr:colOff>177800</xdr:colOff>
      <xdr:row>40</xdr:row>
      <xdr:rowOff>100330</xdr:rowOff>
    </xdr:to>
    <xdr:cxnSp macro="">
      <xdr:nvCxnSpPr>
        <xdr:cNvPr id="356" name="直線コネクタ 355">
          <a:extLst>
            <a:ext uri="{FF2B5EF4-FFF2-40B4-BE49-F238E27FC236}">
              <a16:creationId xmlns:a16="http://schemas.microsoft.com/office/drawing/2014/main" id="{422AF1AA-C5B8-4432-B052-79BFA93E861E}"/>
            </a:ext>
          </a:extLst>
        </xdr:cNvPr>
        <xdr:cNvCxnSpPr/>
      </xdr:nvCxnSpPr>
      <xdr:spPr>
        <a:xfrm flipV="1">
          <a:off x="20434300" y="6951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357" name="n_1aveValue【認定こども園・幼稚園・保育所】&#10;一人当たり面積">
          <a:extLst>
            <a:ext uri="{FF2B5EF4-FFF2-40B4-BE49-F238E27FC236}">
              <a16:creationId xmlns:a16="http://schemas.microsoft.com/office/drawing/2014/main" id="{E6F0A5DA-2B84-4FCA-9D4B-39209CEA4168}"/>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358" name="n_2aveValue【認定こども園・幼稚園・保育所】&#10;一人当たり面積">
          <a:extLst>
            <a:ext uri="{FF2B5EF4-FFF2-40B4-BE49-F238E27FC236}">
              <a16:creationId xmlns:a16="http://schemas.microsoft.com/office/drawing/2014/main" id="{04BB060A-D5ED-409A-B6A0-1872231421B4}"/>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359" name="n_3aveValue【認定こども園・幼稚園・保育所】&#10;一人当たり面積">
          <a:extLst>
            <a:ext uri="{FF2B5EF4-FFF2-40B4-BE49-F238E27FC236}">
              <a16:creationId xmlns:a16="http://schemas.microsoft.com/office/drawing/2014/main" id="{B258E0BE-0D5D-416B-96F3-289237D120A2}"/>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360" name="n_4aveValue【認定こども園・幼稚園・保育所】&#10;一人当たり面積">
          <a:extLst>
            <a:ext uri="{FF2B5EF4-FFF2-40B4-BE49-F238E27FC236}">
              <a16:creationId xmlns:a16="http://schemas.microsoft.com/office/drawing/2014/main" id="{1ECCCF11-30F6-4F5E-9CC1-E76C18577D33}"/>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135907</xdr:rowOff>
    </xdr:from>
    <xdr:ext cx="469744" cy="259045"/>
    <xdr:sp macro="" textlink="">
      <xdr:nvSpPr>
        <xdr:cNvPr id="361" name="n_1mainValue【認定こども園・幼稚園・保育所】&#10;一人当たり面積">
          <a:extLst>
            <a:ext uri="{FF2B5EF4-FFF2-40B4-BE49-F238E27FC236}">
              <a16:creationId xmlns:a16="http://schemas.microsoft.com/office/drawing/2014/main" id="{EF8ADB98-3626-4B9E-B156-DD70BCC96E9C}"/>
            </a:ext>
          </a:extLst>
        </xdr:cNvPr>
        <xdr:cNvSpPr txBox="1"/>
      </xdr:nvSpPr>
      <xdr:spPr>
        <a:xfrm>
          <a:off x="210757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142257</xdr:rowOff>
    </xdr:from>
    <xdr:ext cx="469744" cy="259045"/>
    <xdr:sp macro="" textlink="">
      <xdr:nvSpPr>
        <xdr:cNvPr id="362" name="n_2mainValue【認定こども園・幼稚園・保育所】&#10;一人当たり面積">
          <a:extLst>
            <a:ext uri="{FF2B5EF4-FFF2-40B4-BE49-F238E27FC236}">
              <a16:creationId xmlns:a16="http://schemas.microsoft.com/office/drawing/2014/main" id="{1430507C-14C4-4612-AE5C-6A8FF1FCDD9F}"/>
            </a:ext>
          </a:extLst>
        </xdr:cNvPr>
        <xdr:cNvSpPr txBox="1"/>
      </xdr:nvSpPr>
      <xdr:spPr>
        <a:xfrm>
          <a:off x="20199427"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71E07E04-70D3-406F-BFDC-CB8D23C893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C5738B7C-0272-4655-8CA7-9F4662A8DA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1D10B35A-B92E-46F6-A59E-E4AB2C6D35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67B5BC6C-0345-4946-B965-D83AD84E0B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71FA725F-25F1-416C-972A-C3CAAB82C2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7E19D9AD-D81F-4FE1-96A3-5F7471EDE8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A01C6D27-D934-4E2D-829B-5C729F6869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190DDB96-719E-4334-B8A3-C17A4F2366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26D25EF0-22B0-4CAC-B78D-530EAE7354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90938C9B-0E0A-49D2-8611-305346C868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3" name="テキスト ボックス 372">
          <a:extLst>
            <a:ext uri="{FF2B5EF4-FFF2-40B4-BE49-F238E27FC236}">
              <a16:creationId xmlns:a16="http://schemas.microsoft.com/office/drawing/2014/main" id="{FBF771CC-E82F-4ADD-B984-68C364CC14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759C82D0-2977-46AA-9304-8D02B4524FA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75" name="テキスト ボックス 374">
          <a:extLst>
            <a:ext uri="{FF2B5EF4-FFF2-40B4-BE49-F238E27FC236}">
              <a16:creationId xmlns:a16="http://schemas.microsoft.com/office/drawing/2014/main" id="{9646DAA8-CF25-4311-B12B-21B14E756B2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90187174-8DF0-4C0B-9CC1-0140FD53B8A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A2B315F6-807A-4EF9-80F2-2BC5B819C57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BAD7C196-8C9A-4722-B447-0BE20201E0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E3802E00-A6F5-48C0-AD56-DE6F3201AEC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82FDF3CF-2637-49D3-A840-660558A7BEF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CD446F64-B81B-40E8-9EE8-7181CC2698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729C8770-76AD-4C69-98C1-0F3DF33D8C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id="{29212CA4-F268-4128-B0BB-2D38B4FCD58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F9DBB8FA-73A0-4BE2-B2C4-18776E45CF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85" name="テキスト ボックス 384">
          <a:extLst>
            <a:ext uri="{FF2B5EF4-FFF2-40B4-BE49-F238E27FC236}">
              <a16:creationId xmlns:a16="http://schemas.microsoft.com/office/drawing/2014/main" id="{FDD9E47C-200D-4A89-BA23-BD986A97CF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4ECCB5E7-0B45-4834-90AE-7E1CDE59B3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387" name="直線コネクタ 386">
          <a:extLst>
            <a:ext uri="{FF2B5EF4-FFF2-40B4-BE49-F238E27FC236}">
              <a16:creationId xmlns:a16="http://schemas.microsoft.com/office/drawing/2014/main" id="{E651B0C5-13DD-4455-92C0-C19596B13C29}"/>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EA3EE005-8B8A-491E-A0E1-0719F5E65D02}"/>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389" name="直線コネクタ 388">
          <a:extLst>
            <a:ext uri="{FF2B5EF4-FFF2-40B4-BE49-F238E27FC236}">
              <a16:creationId xmlns:a16="http://schemas.microsoft.com/office/drawing/2014/main" id="{24D8BC78-78BE-4485-8145-C8ED8822D406}"/>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BC86C23B-685B-43D8-8026-8471F4D7979B}"/>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391" name="直線コネクタ 390">
          <a:extLst>
            <a:ext uri="{FF2B5EF4-FFF2-40B4-BE49-F238E27FC236}">
              <a16:creationId xmlns:a16="http://schemas.microsoft.com/office/drawing/2014/main" id="{2B08684E-5E8E-4746-AFBD-34C379AAFB37}"/>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8E07A9EC-1AA7-42D9-B205-8B0CEF89288C}"/>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393" name="フローチャート: 判断 392">
          <a:extLst>
            <a:ext uri="{FF2B5EF4-FFF2-40B4-BE49-F238E27FC236}">
              <a16:creationId xmlns:a16="http://schemas.microsoft.com/office/drawing/2014/main" id="{EF8AAB5E-6CDD-4181-9ADA-55A41E6A6926}"/>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394" name="フローチャート: 判断 393">
          <a:extLst>
            <a:ext uri="{FF2B5EF4-FFF2-40B4-BE49-F238E27FC236}">
              <a16:creationId xmlns:a16="http://schemas.microsoft.com/office/drawing/2014/main" id="{ADC5C19E-8C07-49CB-AFE9-0C20F725C246}"/>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395" name="フローチャート: 判断 394">
          <a:extLst>
            <a:ext uri="{FF2B5EF4-FFF2-40B4-BE49-F238E27FC236}">
              <a16:creationId xmlns:a16="http://schemas.microsoft.com/office/drawing/2014/main" id="{6737A14C-5D87-4EEF-AF9C-6DE264B48B96}"/>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396" name="フローチャート: 判断 395">
          <a:extLst>
            <a:ext uri="{FF2B5EF4-FFF2-40B4-BE49-F238E27FC236}">
              <a16:creationId xmlns:a16="http://schemas.microsoft.com/office/drawing/2014/main" id="{981DF420-B160-4E61-B96B-D25A15EB7CAC}"/>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397" name="フローチャート: 判断 396">
          <a:extLst>
            <a:ext uri="{FF2B5EF4-FFF2-40B4-BE49-F238E27FC236}">
              <a16:creationId xmlns:a16="http://schemas.microsoft.com/office/drawing/2014/main" id="{1C1E0CC0-A4D2-4709-ACE7-BF0A195222B1}"/>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59670EAA-2424-4418-92B4-B6DF6F89E2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85DE5528-746E-4651-81E5-95BF0498D4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3ED7C26B-2307-4BF4-8136-6BE52A5822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ED3A088-F785-4206-8483-05DBEDC204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2FF39409-AEE1-46AC-8218-4A26B2FDFD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03" name="楕円 402">
          <a:extLst>
            <a:ext uri="{FF2B5EF4-FFF2-40B4-BE49-F238E27FC236}">
              <a16:creationId xmlns:a16="http://schemas.microsoft.com/office/drawing/2014/main" id="{6551C609-1A19-4405-AC0F-BC5CA99599A2}"/>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404" name="【学校施設】&#10;有形固定資産減価償却率該当値テキスト">
          <a:extLst>
            <a:ext uri="{FF2B5EF4-FFF2-40B4-BE49-F238E27FC236}">
              <a16:creationId xmlns:a16="http://schemas.microsoft.com/office/drawing/2014/main" id="{FCEB5AD1-5A11-4220-B84B-1CC77275D0F5}"/>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405" name="楕円 404">
          <a:extLst>
            <a:ext uri="{FF2B5EF4-FFF2-40B4-BE49-F238E27FC236}">
              <a16:creationId xmlns:a16="http://schemas.microsoft.com/office/drawing/2014/main" id="{DF9649FC-D774-4C74-A480-4F9CFDD3F925}"/>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78105</xdr:rowOff>
    </xdr:to>
    <xdr:cxnSp macro="">
      <xdr:nvCxnSpPr>
        <xdr:cNvPr id="406" name="直線コネクタ 405">
          <a:extLst>
            <a:ext uri="{FF2B5EF4-FFF2-40B4-BE49-F238E27FC236}">
              <a16:creationId xmlns:a16="http://schemas.microsoft.com/office/drawing/2014/main" id="{3E322A87-B499-4E2B-B64E-C4E8B871F24F}"/>
            </a:ext>
          </a:extLst>
        </xdr:cNvPr>
        <xdr:cNvCxnSpPr/>
      </xdr:nvCxnSpPr>
      <xdr:spPr>
        <a:xfrm flipV="1">
          <a:off x="15481300" y="101384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07" name="楕円 406">
          <a:extLst>
            <a:ext uri="{FF2B5EF4-FFF2-40B4-BE49-F238E27FC236}">
              <a16:creationId xmlns:a16="http://schemas.microsoft.com/office/drawing/2014/main" id="{A52F76D6-9420-48E3-90E2-339DF7CE0CF3}"/>
            </a:ext>
          </a:extLst>
        </xdr:cNvPr>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78105</xdr:rowOff>
    </xdr:to>
    <xdr:cxnSp macro="">
      <xdr:nvCxnSpPr>
        <xdr:cNvPr id="408" name="直線コネクタ 407">
          <a:extLst>
            <a:ext uri="{FF2B5EF4-FFF2-40B4-BE49-F238E27FC236}">
              <a16:creationId xmlns:a16="http://schemas.microsoft.com/office/drawing/2014/main" id="{3085A022-101E-4121-9FD1-5DBE5C660CE4}"/>
            </a:ext>
          </a:extLst>
        </xdr:cNvPr>
        <xdr:cNvCxnSpPr/>
      </xdr:nvCxnSpPr>
      <xdr:spPr>
        <a:xfrm>
          <a:off x="14592300" y="10147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409" name="n_1aveValue【学校施設】&#10;有形固定資産減価償却率">
          <a:extLst>
            <a:ext uri="{FF2B5EF4-FFF2-40B4-BE49-F238E27FC236}">
              <a16:creationId xmlns:a16="http://schemas.microsoft.com/office/drawing/2014/main" id="{8CB7EEB7-849F-4D07-9BA9-7F15CA44E3ED}"/>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10" name="n_2aveValue【学校施設】&#10;有形固定資産減価償却率">
          <a:extLst>
            <a:ext uri="{FF2B5EF4-FFF2-40B4-BE49-F238E27FC236}">
              <a16:creationId xmlns:a16="http://schemas.microsoft.com/office/drawing/2014/main" id="{AD48E403-3B3D-4D55-AE82-FDD390CD430C}"/>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11" name="n_3aveValue【学校施設】&#10;有形固定資産減価償却率">
          <a:extLst>
            <a:ext uri="{FF2B5EF4-FFF2-40B4-BE49-F238E27FC236}">
              <a16:creationId xmlns:a16="http://schemas.microsoft.com/office/drawing/2014/main" id="{59BDA56D-A07B-4CDA-958E-7A7934839FBB}"/>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12" name="n_4aveValue【学校施設】&#10;有形固定資産減価償却率">
          <a:extLst>
            <a:ext uri="{FF2B5EF4-FFF2-40B4-BE49-F238E27FC236}">
              <a16:creationId xmlns:a16="http://schemas.microsoft.com/office/drawing/2014/main" id="{4566226E-8E6C-4B58-B5D0-ADA43246E0A9}"/>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413" name="n_1mainValue【学校施設】&#10;有形固定資産減価償却率">
          <a:extLst>
            <a:ext uri="{FF2B5EF4-FFF2-40B4-BE49-F238E27FC236}">
              <a16:creationId xmlns:a16="http://schemas.microsoft.com/office/drawing/2014/main" id="{B0869152-24AB-4814-878A-43B011F4ED4F}"/>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414" name="n_2mainValue【学校施設】&#10;有形固定資産減価償却率">
          <a:extLst>
            <a:ext uri="{FF2B5EF4-FFF2-40B4-BE49-F238E27FC236}">
              <a16:creationId xmlns:a16="http://schemas.microsoft.com/office/drawing/2014/main" id="{B49C351F-F72E-42A8-9F81-F21825573BB5}"/>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840528A2-EE8D-4582-A244-D9C407A0BB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C259D6A4-5B40-43D5-9D6C-2C123C824D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A7E7BD73-47E0-4B39-9CED-E97324B074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67B8A49A-D1FD-4C30-A871-68E192D514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9C924DAB-F0E9-4904-8B83-6BF5439846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68ACCEE0-743D-4051-8AA1-7A97FAE950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5F53AF5F-89BB-4EB5-9534-4EE98B7589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120D37A3-7DB1-4E24-8B9F-421B6DFA8A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536932BE-39BA-46C9-A98C-A27F9DDFB7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112A1BD9-355E-4331-A806-40BDBDFE02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3B5149BA-DF73-4CE1-9A6D-BF46526D5C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a:extLst>
            <a:ext uri="{FF2B5EF4-FFF2-40B4-BE49-F238E27FC236}">
              <a16:creationId xmlns:a16="http://schemas.microsoft.com/office/drawing/2014/main" id="{06B1F3CA-CEEC-4A19-8503-D7E8A0B0FD7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31B85DB1-5AF4-4E29-B845-F0B332E2B6E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a:extLst>
            <a:ext uri="{FF2B5EF4-FFF2-40B4-BE49-F238E27FC236}">
              <a16:creationId xmlns:a16="http://schemas.microsoft.com/office/drawing/2014/main" id="{3CE33E60-7202-4C56-A2D1-7E4755180E1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a:extLst>
            <a:ext uri="{FF2B5EF4-FFF2-40B4-BE49-F238E27FC236}">
              <a16:creationId xmlns:a16="http://schemas.microsoft.com/office/drawing/2014/main" id="{300A3C83-06E6-46A1-B85D-E97B00F2D6A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a:extLst>
            <a:ext uri="{FF2B5EF4-FFF2-40B4-BE49-F238E27FC236}">
              <a16:creationId xmlns:a16="http://schemas.microsoft.com/office/drawing/2014/main" id="{B3F66E4A-7B3E-49DB-A1FA-5C294270CD4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a:extLst>
            <a:ext uri="{FF2B5EF4-FFF2-40B4-BE49-F238E27FC236}">
              <a16:creationId xmlns:a16="http://schemas.microsoft.com/office/drawing/2014/main" id="{F76C5AD8-3C73-49E7-B946-C8FF5BAFD00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a:extLst>
            <a:ext uri="{FF2B5EF4-FFF2-40B4-BE49-F238E27FC236}">
              <a16:creationId xmlns:a16="http://schemas.microsoft.com/office/drawing/2014/main" id="{4E17217F-B169-40C2-9309-A35CFD9A71D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a:extLst>
            <a:ext uri="{FF2B5EF4-FFF2-40B4-BE49-F238E27FC236}">
              <a16:creationId xmlns:a16="http://schemas.microsoft.com/office/drawing/2014/main" id="{78BBD784-F964-4AAB-BEFC-2F6BBD2341D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a:extLst>
            <a:ext uri="{FF2B5EF4-FFF2-40B4-BE49-F238E27FC236}">
              <a16:creationId xmlns:a16="http://schemas.microsoft.com/office/drawing/2014/main" id="{DC74714B-0366-4D42-9898-569E3004D1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a:extLst>
            <a:ext uri="{FF2B5EF4-FFF2-40B4-BE49-F238E27FC236}">
              <a16:creationId xmlns:a16="http://schemas.microsoft.com/office/drawing/2014/main" id="{4BF8D4B2-6346-4A05-A62D-B100479FF73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a:extLst>
            <a:ext uri="{FF2B5EF4-FFF2-40B4-BE49-F238E27FC236}">
              <a16:creationId xmlns:a16="http://schemas.microsoft.com/office/drawing/2014/main" id="{ABCC427B-B9C3-4132-BAD9-3BEAFC21977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7" name="テキスト ボックス 436">
          <a:extLst>
            <a:ext uri="{FF2B5EF4-FFF2-40B4-BE49-F238E27FC236}">
              <a16:creationId xmlns:a16="http://schemas.microsoft.com/office/drawing/2014/main" id="{C4245799-D6E8-4D8A-86E6-E33DF240AB1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a:extLst>
            <a:ext uri="{FF2B5EF4-FFF2-40B4-BE49-F238E27FC236}">
              <a16:creationId xmlns:a16="http://schemas.microsoft.com/office/drawing/2014/main" id="{30E168D1-D0F7-4539-BF5C-5FEAC60D3B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a:extLst>
            <a:ext uri="{FF2B5EF4-FFF2-40B4-BE49-F238E27FC236}">
              <a16:creationId xmlns:a16="http://schemas.microsoft.com/office/drawing/2014/main" id="{76E49863-4B5C-4E53-9206-4BB0560CEA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a:extLst>
            <a:ext uri="{FF2B5EF4-FFF2-40B4-BE49-F238E27FC236}">
              <a16:creationId xmlns:a16="http://schemas.microsoft.com/office/drawing/2014/main" id="{D0348EA7-3720-459E-91FD-10996D1093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41" name="直線コネクタ 440">
          <a:extLst>
            <a:ext uri="{FF2B5EF4-FFF2-40B4-BE49-F238E27FC236}">
              <a16:creationId xmlns:a16="http://schemas.microsoft.com/office/drawing/2014/main" id="{AD6368D3-683D-4EB8-BC86-36BE750BA8C9}"/>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42" name="【学校施設】&#10;一人当たり面積最小値テキスト">
          <a:extLst>
            <a:ext uri="{FF2B5EF4-FFF2-40B4-BE49-F238E27FC236}">
              <a16:creationId xmlns:a16="http://schemas.microsoft.com/office/drawing/2014/main" id="{F272B862-06F9-4C24-AF7E-DD31892A6EE5}"/>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43" name="直線コネクタ 442">
          <a:extLst>
            <a:ext uri="{FF2B5EF4-FFF2-40B4-BE49-F238E27FC236}">
              <a16:creationId xmlns:a16="http://schemas.microsoft.com/office/drawing/2014/main" id="{2A9909FC-AB86-4FB9-8847-AE7F2DF1CB3F}"/>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44" name="【学校施設】&#10;一人当たり面積最大値テキスト">
          <a:extLst>
            <a:ext uri="{FF2B5EF4-FFF2-40B4-BE49-F238E27FC236}">
              <a16:creationId xmlns:a16="http://schemas.microsoft.com/office/drawing/2014/main" id="{A532E72F-EDDD-4B76-B9E0-14FA41415E1F}"/>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445" name="直線コネクタ 444">
          <a:extLst>
            <a:ext uri="{FF2B5EF4-FFF2-40B4-BE49-F238E27FC236}">
              <a16:creationId xmlns:a16="http://schemas.microsoft.com/office/drawing/2014/main" id="{702D5E2B-F534-45B7-83B9-B560A2FD0E73}"/>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446" name="【学校施設】&#10;一人当たり面積平均値テキスト">
          <a:extLst>
            <a:ext uri="{FF2B5EF4-FFF2-40B4-BE49-F238E27FC236}">
              <a16:creationId xmlns:a16="http://schemas.microsoft.com/office/drawing/2014/main" id="{647F1DE7-BA44-4D43-B454-616F00047426}"/>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447" name="フローチャート: 判断 446">
          <a:extLst>
            <a:ext uri="{FF2B5EF4-FFF2-40B4-BE49-F238E27FC236}">
              <a16:creationId xmlns:a16="http://schemas.microsoft.com/office/drawing/2014/main" id="{136852D1-34B0-48D9-8C15-0BA1D5D8A79E}"/>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48" name="フローチャート: 判断 447">
          <a:extLst>
            <a:ext uri="{FF2B5EF4-FFF2-40B4-BE49-F238E27FC236}">
              <a16:creationId xmlns:a16="http://schemas.microsoft.com/office/drawing/2014/main" id="{4C7D4F7D-61D5-4EC2-ACE0-B426105CF5F4}"/>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449" name="フローチャート: 判断 448">
          <a:extLst>
            <a:ext uri="{FF2B5EF4-FFF2-40B4-BE49-F238E27FC236}">
              <a16:creationId xmlns:a16="http://schemas.microsoft.com/office/drawing/2014/main" id="{400471CA-3C12-44F6-9A9E-40D89818BD59}"/>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50" name="フローチャート: 判断 449">
          <a:extLst>
            <a:ext uri="{FF2B5EF4-FFF2-40B4-BE49-F238E27FC236}">
              <a16:creationId xmlns:a16="http://schemas.microsoft.com/office/drawing/2014/main" id="{2FE95054-192D-47D0-AC2C-5B39F39D8DCB}"/>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451" name="フローチャート: 判断 450">
          <a:extLst>
            <a:ext uri="{FF2B5EF4-FFF2-40B4-BE49-F238E27FC236}">
              <a16:creationId xmlns:a16="http://schemas.microsoft.com/office/drawing/2014/main" id="{7C56F0C4-5BC3-4745-AAF3-54490F2E4345}"/>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C365133-4934-474E-8BF8-5ED0F5BD66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7A8E355E-B56C-4F3E-821A-452A8483D8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EF63632C-FF8D-467F-9C67-C1F27C087B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CF5CF8E2-4C33-4A50-A383-488484148E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84BC5AB1-7B52-4616-A425-E5DF3E5F53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70031</xdr:rowOff>
    </xdr:from>
    <xdr:to>
      <xdr:col>116</xdr:col>
      <xdr:colOff>114300</xdr:colOff>
      <xdr:row>64</xdr:row>
      <xdr:rowOff>181</xdr:rowOff>
    </xdr:to>
    <xdr:sp macro="" textlink="">
      <xdr:nvSpPr>
        <xdr:cNvPr id="457" name="楕円 456">
          <a:extLst>
            <a:ext uri="{FF2B5EF4-FFF2-40B4-BE49-F238E27FC236}">
              <a16:creationId xmlns:a16="http://schemas.microsoft.com/office/drawing/2014/main" id="{CBF36EB0-40DB-4291-A31F-325C1EAEBA55}"/>
            </a:ext>
          </a:extLst>
        </xdr:cNvPr>
        <xdr:cNvSpPr/>
      </xdr:nvSpPr>
      <xdr:spPr>
        <a:xfrm>
          <a:off x="22110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48458</xdr:rowOff>
    </xdr:from>
    <xdr:ext cx="469744" cy="259045"/>
    <xdr:sp macro="" textlink="">
      <xdr:nvSpPr>
        <xdr:cNvPr id="458" name="【学校施設】&#10;一人当たり面積該当値テキスト">
          <a:extLst>
            <a:ext uri="{FF2B5EF4-FFF2-40B4-BE49-F238E27FC236}">
              <a16:creationId xmlns:a16="http://schemas.microsoft.com/office/drawing/2014/main" id="{CE3A442F-78B5-4ADC-A854-719F2160EA3A}"/>
            </a:ext>
          </a:extLst>
        </xdr:cNvPr>
        <xdr:cNvSpPr txBox="1"/>
      </xdr:nvSpPr>
      <xdr:spPr>
        <a:xfrm>
          <a:off x="22199600"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82768</xdr:rowOff>
    </xdr:from>
    <xdr:to>
      <xdr:col>112</xdr:col>
      <xdr:colOff>38100</xdr:colOff>
      <xdr:row>64</xdr:row>
      <xdr:rowOff>12918</xdr:rowOff>
    </xdr:to>
    <xdr:sp macro="" textlink="">
      <xdr:nvSpPr>
        <xdr:cNvPr id="459" name="楕円 458">
          <a:extLst>
            <a:ext uri="{FF2B5EF4-FFF2-40B4-BE49-F238E27FC236}">
              <a16:creationId xmlns:a16="http://schemas.microsoft.com/office/drawing/2014/main" id="{77538B2F-A95E-4256-8CCE-F8F34434B13E}"/>
            </a:ext>
          </a:extLst>
        </xdr:cNvPr>
        <xdr:cNvSpPr/>
      </xdr:nvSpPr>
      <xdr:spPr>
        <a:xfrm>
          <a:off x="212725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120831</xdr:rowOff>
    </xdr:from>
    <xdr:to>
      <xdr:col>116</xdr:col>
      <xdr:colOff>63500</xdr:colOff>
      <xdr:row>63</xdr:row>
      <xdr:rowOff>133568</xdr:rowOff>
    </xdr:to>
    <xdr:cxnSp macro="">
      <xdr:nvCxnSpPr>
        <xdr:cNvPr id="460" name="直線コネクタ 459">
          <a:extLst>
            <a:ext uri="{FF2B5EF4-FFF2-40B4-BE49-F238E27FC236}">
              <a16:creationId xmlns:a16="http://schemas.microsoft.com/office/drawing/2014/main" id="{B2C81651-BEA0-4F79-923A-A6D813996C4A}"/>
            </a:ext>
          </a:extLst>
        </xdr:cNvPr>
        <xdr:cNvCxnSpPr/>
      </xdr:nvCxnSpPr>
      <xdr:spPr>
        <a:xfrm flipV="1">
          <a:off x="21323300" y="10922181"/>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93871</xdr:rowOff>
    </xdr:from>
    <xdr:to>
      <xdr:col>107</xdr:col>
      <xdr:colOff>101600</xdr:colOff>
      <xdr:row>64</xdr:row>
      <xdr:rowOff>24021</xdr:rowOff>
    </xdr:to>
    <xdr:sp macro="" textlink="">
      <xdr:nvSpPr>
        <xdr:cNvPr id="461" name="楕円 460">
          <a:extLst>
            <a:ext uri="{FF2B5EF4-FFF2-40B4-BE49-F238E27FC236}">
              <a16:creationId xmlns:a16="http://schemas.microsoft.com/office/drawing/2014/main" id="{E9AAE015-78CC-4441-8672-E0FA7838D00B}"/>
            </a:ext>
          </a:extLst>
        </xdr:cNvPr>
        <xdr:cNvSpPr/>
      </xdr:nvSpPr>
      <xdr:spPr>
        <a:xfrm>
          <a:off x="20383500" y="108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133568</xdr:rowOff>
    </xdr:from>
    <xdr:to>
      <xdr:col>111</xdr:col>
      <xdr:colOff>177800</xdr:colOff>
      <xdr:row>63</xdr:row>
      <xdr:rowOff>144671</xdr:rowOff>
    </xdr:to>
    <xdr:cxnSp macro="">
      <xdr:nvCxnSpPr>
        <xdr:cNvPr id="462" name="直線コネクタ 461">
          <a:extLst>
            <a:ext uri="{FF2B5EF4-FFF2-40B4-BE49-F238E27FC236}">
              <a16:creationId xmlns:a16="http://schemas.microsoft.com/office/drawing/2014/main" id="{227F2134-1CF9-458B-8D4B-C48324534B4C}"/>
            </a:ext>
          </a:extLst>
        </xdr:cNvPr>
        <xdr:cNvCxnSpPr/>
      </xdr:nvCxnSpPr>
      <xdr:spPr>
        <a:xfrm flipV="1">
          <a:off x="20434300" y="1093491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463" name="n_1aveValue【学校施設】&#10;一人当たり面積">
          <a:extLst>
            <a:ext uri="{FF2B5EF4-FFF2-40B4-BE49-F238E27FC236}">
              <a16:creationId xmlns:a16="http://schemas.microsoft.com/office/drawing/2014/main" id="{174BABEA-B882-485A-BF0F-423EB981B245}"/>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464" name="n_2aveValue【学校施設】&#10;一人当たり面積">
          <a:extLst>
            <a:ext uri="{FF2B5EF4-FFF2-40B4-BE49-F238E27FC236}">
              <a16:creationId xmlns:a16="http://schemas.microsoft.com/office/drawing/2014/main" id="{2AD32B55-F3D3-47B2-9B4B-CC49837AA625}"/>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465" name="n_3aveValue【学校施設】&#10;一人当たり面積">
          <a:extLst>
            <a:ext uri="{FF2B5EF4-FFF2-40B4-BE49-F238E27FC236}">
              <a16:creationId xmlns:a16="http://schemas.microsoft.com/office/drawing/2014/main" id="{A90185A3-535D-4EC1-BBB5-49C817954F74}"/>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466" name="n_4aveValue【学校施設】&#10;一人当たり面積">
          <a:extLst>
            <a:ext uri="{FF2B5EF4-FFF2-40B4-BE49-F238E27FC236}">
              <a16:creationId xmlns:a16="http://schemas.microsoft.com/office/drawing/2014/main" id="{698F2CF3-F332-47B7-B4FD-936BEE0AC73E}"/>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4045</xdr:rowOff>
    </xdr:from>
    <xdr:ext cx="469744" cy="259045"/>
    <xdr:sp macro="" textlink="">
      <xdr:nvSpPr>
        <xdr:cNvPr id="467" name="n_1mainValue【学校施設】&#10;一人当たり面積">
          <a:extLst>
            <a:ext uri="{FF2B5EF4-FFF2-40B4-BE49-F238E27FC236}">
              <a16:creationId xmlns:a16="http://schemas.microsoft.com/office/drawing/2014/main" id="{8E00E999-22DD-4E03-AC4F-98CC30EBADFB}"/>
            </a:ext>
          </a:extLst>
        </xdr:cNvPr>
        <xdr:cNvSpPr txBox="1"/>
      </xdr:nvSpPr>
      <xdr:spPr>
        <a:xfrm>
          <a:off x="21075727" y="10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15148</xdr:rowOff>
    </xdr:from>
    <xdr:ext cx="469744" cy="259045"/>
    <xdr:sp macro="" textlink="">
      <xdr:nvSpPr>
        <xdr:cNvPr id="468" name="n_2mainValue【学校施設】&#10;一人当たり面積">
          <a:extLst>
            <a:ext uri="{FF2B5EF4-FFF2-40B4-BE49-F238E27FC236}">
              <a16:creationId xmlns:a16="http://schemas.microsoft.com/office/drawing/2014/main" id="{B45FEC7A-FD9A-447B-B782-F44D2A72A889}"/>
            </a:ext>
          </a:extLst>
        </xdr:cNvPr>
        <xdr:cNvSpPr txBox="1"/>
      </xdr:nvSpPr>
      <xdr:spPr>
        <a:xfrm>
          <a:off x="20199427" y="109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a:extLst>
            <a:ext uri="{FF2B5EF4-FFF2-40B4-BE49-F238E27FC236}">
              <a16:creationId xmlns:a16="http://schemas.microsoft.com/office/drawing/2014/main" id="{75E48BB2-3A34-4943-A53B-F7910B45E7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a:extLst>
            <a:ext uri="{FF2B5EF4-FFF2-40B4-BE49-F238E27FC236}">
              <a16:creationId xmlns:a16="http://schemas.microsoft.com/office/drawing/2014/main" id="{8505639E-B939-48A4-A513-8EDEE95A7C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a:extLst>
            <a:ext uri="{FF2B5EF4-FFF2-40B4-BE49-F238E27FC236}">
              <a16:creationId xmlns:a16="http://schemas.microsoft.com/office/drawing/2014/main" id="{427790CC-E478-4B0A-ACC8-3B99331BA1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a:extLst>
            <a:ext uri="{FF2B5EF4-FFF2-40B4-BE49-F238E27FC236}">
              <a16:creationId xmlns:a16="http://schemas.microsoft.com/office/drawing/2014/main" id="{4DA8AD0C-10B8-4E7A-90EB-AF8A5A9089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a:extLst>
            <a:ext uri="{FF2B5EF4-FFF2-40B4-BE49-F238E27FC236}">
              <a16:creationId xmlns:a16="http://schemas.microsoft.com/office/drawing/2014/main" id="{2A9CEDB0-0C06-4CCC-BE64-A11C57E269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a:extLst>
            <a:ext uri="{FF2B5EF4-FFF2-40B4-BE49-F238E27FC236}">
              <a16:creationId xmlns:a16="http://schemas.microsoft.com/office/drawing/2014/main" id="{5DB6E9F6-A795-45CB-B55C-81E0E6B728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a:extLst>
            <a:ext uri="{FF2B5EF4-FFF2-40B4-BE49-F238E27FC236}">
              <a16:creationId xmlns:a16="http://schemas.microsoft.com/office/drawing/2014/main" id="{54BC2965-7B62-45F7-9DA0-F91E8DC923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a:extLst>
            <a:ext uri="{FF2B5EF4-FFF2-40B4-BE49-F238E27FC236}">
              <a16:creationId xmlns:a16="http://schemas.microsoft.com/office/drawing/2014/main" id="{77EBCDB5-D19F-4D1D-8B19-51FC5DF736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a:extLst>
            <a:ext uri="{FF2B5EF4-FFF2-40B4-BE49-F238E27FC236}">
              <a16:creationId xmlns:a16="http://schemas.microsoft.com/office/drawing/2014/main" id="{E067D068-E1AE-43C8-B21B-133095596E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a:extLst>
            <a:ext uri="{FF2B5EF4-FFF2-40B4-BE49-F238E27FC236}">
              <a16:creationId xmlns:a16="http://schemas.microsoft.com/office/drawing/2014/main" id="{01056A55-BF99-44FC-B6F6-6F2B21127D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9" name="テキスト ボックス 478">
          <a:extLst>
            <a:ext uri="{FF2B5EF4-FFF2-40B4-BE49-F238E27FC236}">
              <a16:creationId xmlns:a16="http://schemas.microsoft.com/office/drawing/2014/main" id="{8890CBC0-2244-48A9-AFBF-5534113A61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a:extLst>
            <a:ext uri="{FF2B5EF4-FFF2-40B4-BE49-F238E27FC236}">
              <a16:creationId xmlns:a16="http://schemas.microsoft.com/office/drawing/2014/main" id="{9AE10725-E3CC-4730-A699-E8D9671797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1" name="テキスト ボックス 480">
          <a:extLst>
            <a:ext uri="{FF2B5EF4-FFF2-40B4-BE49-F238E27FC236}">
              <a16:creationId xmlns:a16="http://schemas.microsoft.com/office/drawing/2014/main" id="{93BB92D4-CF01-4291-B63D-84E13673535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a:extLst>
            <a:ext uri="{FF2B5EF4-FFF2-40B4-BE49-F238E27FC236}">
              <a16:creationId xmlns:a16="http://schemas.microsoft.com/office/drawing/2014/main" id="{E3850A0C-80F6-4F70-95CC-1ADD234B7F4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a:extLst>
            <a:ext uri="{FF2B5EF4-FFF2-40B4-BE49-F238E27FC236}">
              <a16:creationId xmlns:a16="http://schemas.microsoft.com/office/drawing/2014/main" id="{ED12FD70-DB24-484D-88DD-82E4C0C63A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a:extLst>
            <a:ext uri="{FF2B5EF4-FFF2-40B4-BE49-F238E27FC236}">
              <a16:creationId xmlns:a16="http://schemas.microsoft.com/office/drawing/2014/main" id="{1576C713-1CD8-4355-BC05-41C6BE3EC5F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a:extLst>
            <a:ext uri="{FF2B5EF4-FFF2-40B4-BE49-F238E27FC236}">
              <a16:creationId xmlns:a16="http://schemas.microsoft.com/office/drawing/2014/main" id="{643E0E29-28EC-4CBC-8F0E-BD63D805C9A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a:extLst>
            <a:ext uri="{FF2B5EF4-FFF2-40B4-BE49-F238E27FC236}">
              <a16:creationId xmlns:a16="http://schemas.microsoft.com/office/drawing/2014/main" id="{B7ADF190-945D-4095-9F38-BFA7E4E34C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a:extLst>
            <a:ext uri="{FF2B5EF4-FFF2-40B4-BE49-F238E27FC236}">
              <a16:creationId xmlns:a16="http://schemas.microsoft.com/office/drawing/2014/main" id="{43801D5A-061E-4C23-9AEA-095C005C6C1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a:extLst>
            <a:ext uri="{FF2B5EF4-FFF2-40B4-BE49-F238E27FC236}">
              <a16:creationId xmlns:a16="http://schemas.microsoft.com/office/drawing/2014/main" id="{390F8268-8ABB-4D9B-A6A1-775BE59D33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89" name="テキスト ボックス 488">
          <a:extLst>
            <a:ext uri="{FF2B5EF4-FFF2-40B4-BE49-F238E27FC236}">
              <a16:creationId xmlns:a16="http://schemas.microsoft.com/office/drawing/2014/main" id="{3D047189-F214-4909-AE5D-9C66669E76E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a:extLst>
            <a:ext uri="{FF2B5EF4-FFF2-40B4-BE49-F238E27FC236}">
              <a16:creationId xmlns:a16="http://schemas.microsoft.com/office/drawing/2014/main" id="{41198B3B-2FB2-4A2D-9E62-424A98630A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a:extLst>
            <a:ext uri="{FF2B5EF4-FFF2-40B4-BE49-F238E27FC236}">
              <a16:creationId xmlns:a16="http://schemas.microsoft.com/office/drawing/2014/main" id="{4A504B54-899B-445D-A4CA-3E02D54A41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92" name="直線コネクタ 491">
          <a:extLst>
            <a:ext uri="{FF2B5EF4-FFF2-40B4-BE49-F238E27FC236}">
              <a16:creationId xmlns:a16="http://schemas.microsoft.com/office/drawing/2014/main" id="{520799A7-8A05-4F9E-8B50-D8363198CE6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93" name="【児童館】&#10;有形固定資産減価償却率最小値テキスト">
          <a:extLst>
            <a:ext uri="{FF2B5EF4-FFF2-40B4-BE49-F238E27FC236}">
              <a16:creationId xmlns:a16="http://schemas.microsoft.com/office/drawing/2014/main" id="{011B968B-C08E-4991-9968-1F78EFD069F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94" name="直線コネクタ 493">
          <a:extLst>
            <a:ext uri="{FF2B5EF4-FFF2-40B4-BE49-F238E27FC236}">
              <a16:creationId xmlns:a16="http://schemas.microsoft.com/office/drawing/2014/main" id="{6DAD5558-6CDF-49EF-9848-966B7CDCB16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95" name="【児童館】&#10;有形固定資産減価償却率最大値テキスト">
          <a:extLst>
            <a:ext uri="{FF2B5EF4-FFF2-40B4-BE49-F238E27FC236}">
              <a16:creationId xmlns:a16="http://schemas.microsoft.com/office/drawing/2014/main" id="{4FE47C48-C21E-45B8-942E-347DF675B5E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6" name="直線コネクタ 495">
          <a:extLst>
            <a:ext uri="{FF2B5EF4-FFF2-40B4-BE49-F238E27FC236}">
              <a16:creationId xmlns:a16="http://schemas.microsoft.com/office/drawing/2014/main" id="{F81B80E5-CD5A-4962-B838-1D6FA6CD74E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497" name="【児童館】&#10;有形固定資産減価償却率平均値テキスト">
          <a:extLst>
            <a:ext uri="{FF2B5EF4-FFF2-40B4-BE49-F238E27FC236}">
              <a16:creationId xmlns:a16="http://schemas.microsoft.com/office/drawing/2014/main" id="{CFAF71AD-345B-4472-A66E-D607D1E42531}"/>
            </a:ext>
          </a:extLst>
        </xdr:cNvPr>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498" name="フローチャート: 判断 497">
          <a:extLst>
            <a:ext uri="{FF2B5EF4-FFF2-40B4-BE49-F238E27FC236}">
              <a16:creationId xmlns:a16="http://schemas.microsoft.com/office/drawing/2014/main" id="{B671D25E-1D86-486A-8B2D-F56190D3C1C6}"/>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499" name="フローチャート: 判断 498">
          <a:extLst>
            <a:ext uri="{FF2B5EF4-FFF2-40B4-BE49-F238E27FC236}">
              <a16:creationId xmlns:a16="http://schemas.microsoft.com/office/drawing/2014/main" id="{08485526-511E-4F62-9115-E24EB3CBE275}"/>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500" name="フローチャート: 判断 499">
          <a:extLst>
            <a:ext uri="{FF2B5EF4-FFF2-40B4-BE49-F238E27FC236}">
              <a16:creationId xmlns:a16="http://schemas.microsoft.com/office/drawing/2014/main" id="{40E583F0-C975-488D-8609-FD85A5C442CE}"/>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501" name="フローチャート: 判断 500">
          <a:extLst>
            <a:ext uri="{FF2B5EF4-FFF2-40B4-BE49-F238E27FC236}">
              <a16:creationId xmlns:a16="http://schemas.microsoft.com/office/drawing/2014/main" id="{FACF7763-1EF4-4D63-AEA4-4F8D3A4753F2}"/>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502" name="フローチャート: 判断 501">
          <a:extLst>
            <a:ext uri="{FF2B5EF4-FFF2-40B4-BE49-F238E27FC236}">
              <a16:creationId xmlns:a16="http://schemas.microsoft.com/office/drawing/2014/main" id="{B7BD36C2-6DAB-48D2-B367-2E499CE89B35}"/>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AC9AFFB1-1F59-4C0C-A2D7-895DC45019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D67685B6-994A-48FA-8FB1-9FC4BC4871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7E43526-C903-4601-AEA3-90C45FF208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3E493CF0-168B-4CF0-8496-FC836FA11C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15B6095D-645B-4ED7-91FA-42CA134D4F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132080</xdr:rowOff>
    </xdr:from>
    <xdr:to>
      <xdr:col>85</xdr:col>
      <xdr:colOff>177800</xdr:colOff>
      <xdr:row>85</xdr:row>
      <xdr:rowOff>62230</xdr:rowOff>
    </xdr:to>
    <xdr:sp macro="" textlink="">
      <xdr:nvSpPr>
        <xdr:cNvPr id="508" name="楕円 507">
          <a:extLst>
            <a:ext uri="{FF2B5EF4-FFF2-40B4-BE49-F238E27FC236}">
              <a16:creationId xmlns:a16="http://schemas.microsoft.com/office/drawing/2014/main" id="{98A12DAF-4111-4781-B5DE-4337286079C4}"/>
            </a:ext>
          </a:extLst>
        </xdr:cNvPr>
        <xdr:cNvSpPr/>
      </xdr:nvSpPr>
      <xdr:spPr>
        <a:xfrm>
          <a:off x="16268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47007</xdr:rowOff>
    </xdr:from>
    <xdr:ext cx="405111" cy="259045"/>
    <xdr:sp macro="" textlink="">
      <xdr:nvSpPr>
        <xdr:cNvPr id="509" name="【児童館】&#10;有形固定資産減価償却率該当値テキスト">
          <a:extLst>
            <a:ext uri="{FF2B5EF4-FFF2-40B4-BE49-F238E27FC236}">
              <a16:creationId xmlns:a16="http://schemas.microsoft.com/office/drawing/2014/main" id="{FD8F4B1E-ABEA-449F-A04C-D930B3F2E060}"/>
            </a:ext>
          </a:extLst>
        </xdr:cNvPr>
        <xdr:cNvSpPr txBox="1"/>
      </xdr:nvSpPr>
      <xdr:spPr>
        <a:xfrm>
          <a:off x="163576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134620</xdr:rowOff>
    </xdr:from>
    <xdr:to>
      <xdr:col>81</xdr:col>
      <xdr:colOff>101600</xdr:colOff>
      <xdr:row>85</xdr:row>
      <xdr:rowOff>64770</xdr:rowOff>
    </xdr:to>
    <xdr:sp macro="" textlink="">
      <xdr:nvSpPr>
        <xdr:cNvPr id="510" name="楕円 509">
          <a:extLst>
            <a:ext uri="{FF2B5EF4-FFF2-40B4-BE49-F238E27FC236}">
              <a16:creationId xmlns:a16="http://schemas.microsoft.com/office/drawing/2014/main" id="{1D577407-DD0B-4E3A-B6F1-9F59775C92DE}"/>
            </a:ext>
          </a:extLst>
        </xdr:cNvPr>
        <xdr:cNvSpPr/>
      </xdr:nvSpPr>
      <xdr:spPr>
        <a:xfrm>
          <a:off x="15430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85</xdr:row>
      <xdr:rowOff>13970</xdr:rowOff>
    </xdr:to>
    <xdr:cxnSp macro="">
      <xdr:nvCxnSpPr>
        <xdr:cNvPr id="511" name="直線コネクタ 510">
          <a:extLst>
            <a:ext uri="{FF2B5EF4-FFF2-40B4-BE49-F238E27FC236}">
              <a16:creationId xmlns:a16="http://schemas.microsoft.com/office/drawing/2014/main" id="{26D2E216-57A8-419E-8592-8CEE3D800082}"/>
            </a:ext>
          </a:extLst>
        </xdr:cNvPr>
        <xdr:cNvCxnSpPr/>
      </xdr:nvCxnSpPr>
      <xdr:spPr>
        <a:xfrm flipV="1">
          <a:off x="15481300" y="14584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123189</xdr:rowOff>
    </xdr:from>
    <xdr:to>
      <xdr:col>76</xdr:col>
      <xdr:colOff>165100</xdr:colOff>
      <xdr:row>85</xdr:row>
      <xdr:rowOff>53339</xdr:rowOff>
    </xdr:to>
    <xdr:sp macro="" textlink="">
      <xdr:nvSpPr>
        <xdr:cNvPr id="512" name="楕円 511">
          <a:extLst>
            <a:ext uri="{FF2B5EF4-FFF2-40B4-BE49-F238E27FC236}">
              <a16:creationId xmlns:a16="http://schemas.microsoft.com/office/drawing/2014/main" id="{A379AEDB-42B3-45AB-B02D-63F1973F6647}"/>
            </a:ext>
          </a:extLst>
        </xdr:cNvPr>
        <xdr:cNvSpPr/>
      </xdr:nvSpPr>
      <xdr:spPr>
        <a:xfrm>
          <a:off x="14541500" y="145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2539</xdr:rowOff>
    </xdr:from>
    <xdr:to>
      <xdr:col>81</xdr:col>
      <xdr:colOff>50800</xdr:colOff>
      <xdr:row>85</xdr:row>
      <xdr:rowOff>13970</xdr:rowOff>
    </xdr:to>
    <xdr:cxnSp macro="">
      <xdr:nvCxnSpPr>
        <xdr:cNvPr id="513" name="直線コネクタ 512">
          <a:extLst>
            <a:ext uri="{FF2B5EF4-FFF2-40B4-BE49-F238E27FC236}">
              <a16:creationId xmlns:a16="http://schemas.microsoft.com/office/drawing/2014/main" id="{E2DA988B-F270-450A-BF57-05A503ED9E43}"/>
            </a:ext>
          </a:extLst>
        </xdr:cNvPr>
        <xdr:cNvCxnSpPr/>
      </xdr:nvCxnSpPr>
      <xdr:spPr>
        <a:xfrm>
          <a:off x="14592300" y="14575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514" name="n_1aveValue【児童館】&#10;有形固定資産減価償却率">
          <a:extLst>
            <a:ext uri="{FF2B5EF4-FFF2-40B4-BE49-F238E27FC236}">
              <a16:creationId xmlns:a16="http://schemas.microsoft.com/office/drawing/2014/main" id="{9996850B-0599-4C46-82F8-AA4F5A4B16DA}"/>
            </a:ext>
          </a:extLst>
        </xdr:cNvPr>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515" name="n_2aveValue【児童館】&#10;有形固定資産減価償却率">
          <a:extLst>
            <a:ext uri="{FF2B5EF4-FFF2-40B4-BE49-F238E27FC236}">
              <a16:creationId xmlns:a16="http://schemas.microsoft.com/office/drawing/2014/main" id="{98F4527A-B4B0-47EA-877F-28114E4DC8E0}"/>
            </a:ext>
          </a:extLst>
        </xdr:cNvPr>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516" name="n_3aveValue【児童館】&#10;有形固定資産減価償却率">
          <a:extLst>
            <a:ext uri="{FF2B5EF4-FFF2-40B4-BE49-F238E27FC236}">
              <a16:creationId xmlns:a16="http://schemas.microsoft.com/office/drawing/2014/main" id="{A531E12A-5094-4753-98DE-F55FED1411A0}"/>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517" name="n_4aveValue【児童館】&#10;有形固定資産減価償却率">
          <a:extLst>
            <a:ext uri="{FF2B5EF4-FFF2-40B4-BE49-F238E27FC236}">
              <a16:creationId xmlns:a16="http://schemas.microsoft.com/office/drawing/2014/main" id="{2E971DFE-6FA0-4EBD-96A1-73177433F9CD}"/>
            </a:ext>
          </a:extLst>
        </xdr:cNvPr>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55897</xdr:rowOff>
    </xdr:from>
    <xdr:ext cx="405111" cy="259045"/>
    <xdr:sp macro="" textlink="">
      <xdr:nvSpPr>
        <xdr:cNvPr id="518" name="n_1mainValue【児童館】&#10;有形固定資産減価償却率">
          <a:extLst>
            <a:ext uri="{FF2B5EF4-FFF2-40B4-BE49-F238E27FC236}">
              <a16:creationId xmlns:a16="http://schemas.microsoft.com/office/drawing/2014/main" id="{0F3D0C95-5332-451D-B924-5E5E2096299E}"/>
            </a:ext>
          </a:extLst>
        </xdr:cNvPr>
        <xdr:cNvSpPr txBox="1"/>
      </xdr:nvSpPr>
      <xdr:spPr>
        <a:xfrm>
          <a:off x="152660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44466</xdr:rowOff>
    </xdr:from>
    <xdr:ext cx="405111" cy="259045"/>
    <xdr:sp macro="" textlink="">
      <xdr:nvSpPr>
        <xdr:cNvPr id="519" name="n_2mainValue【児童館】&#10;有形固定資産減価償却率">
          <a:extLst>
            <a:ext uri="{FF2B5EF4-FFF2-40B4-BE49-F238E27FC236}">
              <a16:creationId xmlns:a16="http://schemas.microsoft.com/office/drawing/2014/main" id="{D3F98463-E5BA-4621-AF71-01A8793B80FD}"/>
            </a:ext>
          </a:extLst>
        </xdr:cNvPr>
        <xdr:cNvSpPr txBox="1"/>
      </xdr:nvSpPr>
      <xdr:spPr>
        <a:xfrm>
          <a:off x="14389744" y="1461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a:extLst>
            <a:ext uri="{FF2B5EF4-FFF2-40B4-BE49-F238E27FC236}">
              <a16:creationId xmlns:a16="http://schemas.microsoft.com/office/drawing/2014/main" id="{DD10AAE7-ECA9-490B-85EE-CE3447493B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a:extLst>
            <a:ext uri="{FF2B5EF4-FFF2-40B4-BE49-F238E27FC236}">
              <a16:creationId xmlns:a16="http://schemas.microsoft.com/office/drawing/2014/main" id="{533C94D9-D02B-4D90-B8CE-5D55118B8D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a:extLst>
            <a:ext uri="{FF2B5EF4-FFF2-40B4-BE49-F238E27FC236}">
              <a16:creationId xmlns:a16="http://schemas.microsoft.com/office/drawing/2014/main" id="{6AABF234-A5C9-489D-8D1D-8FF64CD621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a:extLst>
            <a:ext uri="{FF2B5EF4-FFF2-40B4-BE49-F238E27FC236}">
              <a16:creationId xmlns:a16="http://schemas.microsoft.com/office/drawing/2014/main" id="{390C8932-FE53-41B4-BCB2-46D5B48C8A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a:extLst>
            <a:ext uri="{FF2B5EF4-FFF2-40B4-BE49-F238E27FC236}">
              <a16:creationId xmlns:a16="http://schemas.microsoft.com/office/drawing/2014/main" id="{415F920E-8ECF-4D2B-9015-E7A1469862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a:extLst>
            <a:ext uri="{FF2B5EF4-FFF2-40B4-BE49-F238E27FC236}">
              <a16:creationId xmlns:a16="http://schemas.microsoft.com/office/drawing/2014/main" id="{42630890-ABFE-462A-A584-8A7C05DF05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a:extLst>
            <a:ext uri="{FF2B5EF4-FFF2-40B4-BE49-F238E27FC236}">
              <a16:creationId xmlns:a16="http://schemas.microsoft.com/office/drawing/2014/main" id="{5673E29F-40E5-4C34-A300-5AE9BCD6F0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a:extLst>
            <a:ext uri="{FF2B5EF4-FFF2-40B4-BE49-F238E27FC236}">
              <a16:creationId xmlns:a16="http://schemas.microsoft.com/office/drawing/2014/main" id="{CF55D4AA-F2F0-440A-BF6B-AB4B17D5C8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a:extLst>
            <a:ext uri="{FF2B5EF4-FFF2-40B4-BE49-F238E27FC236}">
              <a16:creationId xmlns:a16="http://schemas.microsoft.com/office/drawing/2014/main" id="{132119C1-ABD7-4B82-AE7D-E4534CC73E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a:extLst>
            <a:ext uri="{FF2B5EF4-FFF2-40B4-BE49-F238E27FC236}">
              <a16:creationId xmlns:a16="http://schemas.microsoft.com/office/drawing/2014/main" id="{538F6F6D-721B-45DF-887E-A62A35D778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0" name="直線コネクタ 529">
          <a:extLst>
            <a:ext uri="{FF2B5EF4-FFF2-40B4-BE49-F238E27FC236}">
              <a16:creationId xmlns:a16="http://schemas.microsoft.com/office/drawing/2014/main" id="{52B313AE-8116-400B-9F43-2EE0242E606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1" name="テキスト ボックス 530">
          <a:extLst>
            <a:ext uri="{FF2B5EF4-FFF2-40B4-BE49-F238E27FC236}">
              <a16:creationId xmlns:a16="http://schemas.microsoft.com/office/drawing/2014/main" id="{E19E1D79-81E4-4813-B09C-39885D1CE0E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2" name="直線コネクタ 531">
          <a:extLst>
            <a:ext uri="{FF2B5EF4-FFF2-40B4-BE49-F238E27FC236}">
              <a16:creationId xmlns:a16="http://schemas.microsoft.com/office/drawing/2014/main" id="{09E3ABFE-BEFE-4864-A61D-AD3D352CF68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3" name="テキスト ボックス 532">
          <a:extLst>
            <a:ext uri="{FF2B5EF4-FFF2-40B4-BE49-F238E27FC236}">
              <a16:creationId xmlns:a16="http://schemas.microsoft.com/office/drawing/2014/main" id="{BB2D6B49-A325-4C2E-9877-35FA6E29006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4" name="直線コネクタ 533">
          <a:extLst>
            <a:ext uri="{FF2B5EF4-FFF2-40B4-BE49-F238E27FC236}">
              <a16:creationId xmlns:a16="http://schemas.microsoft.com/office/drawing/2014/main" id="{11DF1F59-2E5E-4C75-9A03-25BA68B9F04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5" name="テキスト ボックス 534">
          <a:extLst>
            <a:ext uri="{FF2B5EF4-FFF2-40B4-BE49-F238E27FC236}">
              <a16:creationId xmlns:a16="http://schemas.microsoft.com/office/drawing/2014/main" id="{DB2C1AE3-D8BD-4A9A-9071-067EE6B4D5E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6" name="直線コネクタ 535">
          <a:extLst>
            <a:ext uri="{FF2B5EF4-FFF2-40B4-BE49-F238E27FC236}">
              <a16:creationId xmlns:a16="http://schemas.microsoft.com/office/drawing/2014/main" id="{8B9D9F90-E226-47ED-AD11-04189C723D7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7" name="テキスト ボックス 536">
          <a:extLst>
            <a:ext uri="{FF2B5EF4-FFF2-40B4-BE49-F238E27FC236}">
              <a16:creationId xmlns:a16="http://schemas.microsoft.com/office/drawing/2014/main" id="{9D3E0D6A-EC75-4FFE-978E-3F65F8DB987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a:extLst>
            <a:ext uri="{FF2B5EF4-FFF2-40B4-BE49-F238E27FC236}">
              <a16:creationId xmlns:a16="http://schemas.microsoft.com/office/drawing/2014/main" id="{539A24BE-115F-4496-A0D4-E5D1069AC2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BD41E9DD-4538-4E00-B186-10D07851B2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児童館】&#10;一人当たり面積グラフ枠">
          <a:extLst>
            <a:ext uri="{FF2B5EF4-FFF2-40B4-BE49-F238E27FC236}">
              <a16:creationId xmlns:a16="http://schemas.microsoft.com/office/drawing/2014/main" id="{5CF0CED7-39C4-4256-B40E-E259CD2A6E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541" name="直線コネクタ 540">
          <a:extLst>
            <a:ext uri="{FF2B5EF4-FFF2-40B4-BE49-F238E27FC236}">
              <a16:creationId xmlns:a16="http://schemas.microsoft.com/office/drawing/2014/main" id="{A1733EE1-F661-41A0-975E-39172E08CCA2}"/>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542" name="【児童館】&#10;一人当たり面積最小値テキスト">
          <a:extLst>
            <a:ext uri="{FF2B5EF4-FFF2-40B4-BE49-F238E27FC236}">
              <a16:creationId xmlns:a16="http://schemas.microsoft.com/office/drawing/2014/main" id="{CBEE48A2-6724-4488-9CFB-1E675538B331}"/>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543" name="直線コネクタ 542">
          <a:extLst>
            <a:ext uri="{FF2B5EF4-FFF2-40B4-BE49-F238E27FC236}">
              <a16:creationId xmlns:a16="http://schemas.microsoft.com/office/drawing/2014/main" id="{E4849BFE-F285-421F-B81F-F692E3239C28}"/>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44" name="【児童館】&#10;一人当たり面積最大値テキスト">
          <a:extLst>
            <a:ext uri="{FF2B5EF4-FFF2-40B4-BE49-F238E27FC236}">
              <a16:creationId xmlns:a16="http://schemas.microsoft.com/office/drawing/2014/main" id="{ABF4E211-7026-41EE-AC2F-B81F0AFA04B7}"/>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45" name="直線コネクタ 544">
          <a:extLst>
            <a:ext uri="{FF2B5EF4-FFF2-40B4-BE49-F238E27FC236}">
              <a16:creationId xmlns:a16="http://schemas.microsoft.com/office/drawing/2014/main" id="{DD8C31F7-9BCD-42CF-A472-4D02B1B5D9F2}"/>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46" name="【児童館】&#10;一人当たり面積平均値テキスト">
          <a:extLst>
            <a:ext uri="{FF2B5EF4-FFF2-40B4-BE49-F238E27FC236}">
              <a16:creationId xmlns:a16="http://schemas.microsoft.com/office/drawing/2014/main" id="{7E35690B-8CB2-48F1-9A85-B23943128DD1}"/>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47" name="フローチャート: 判断 546">
          <a:extLst>
            <a:ext uri="{FF2B5EF4-FFF2-40B4-BE49-F238E27FC236}">
              <a16:creationId xmlns:a16="http://schemas.microsoft.com/office/drawing/2014/main" id="{3804AF5B-9152-4349-B3BE-CA2551086FF8}"/>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548" name="フローチャート: 判断 547">
          <a:extLst>
            <a:ext uri="{FF2B5EF4-FFF2-40B4-BE49-F238E27FC236}">
              <a16:creationId xmlns:a16="http://schemas.microsoft.com/office/drawing/2014/main" id="{A27E2227-D5E4-47A8-AFD8-7F0D54ACA60F}"/>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549" name="フローチャート: 判断 548">
          <a:extLst>
            <a:ext uri="{FF2B5EF4-FFF2-40B4-BE49-F238E27FC236}">
              <a16:creationId xmlns:a16="http://schemas.microsoft.com/office/drawing/2014/main" id="{9996CA8A-5781-48ED-A16B-EA949E69B777}"/>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50" name="フローチャート: 判断 549">
          <a:extLst>
            <a:ext uri="{FF2B5EF4-FFF2-40B4-BE49-F238E27FC236}">
              <a16:creationId xmlns:a16="http://schemas.microsoft.com/office/drawing/2014/main" id="{5F9A9914-C4AE-4DD1-8934-81B137D656A9}"/>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51" name="フローチャート: 判断 550">
          <a:extLst>
            <a:ext uri="{FF2B5EF4-FFF2-40B4-BE49-F238E27FC236}">
              <a16:creationId xmlns:a16="http://schemas.microsoft.com/office/drawing/2014/main" id="{A4D8E657-2389-4F86-8A59-273E234BFDAC}"/>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ECEC2333-8BD6-481E-B872-8294AC3886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AC7C404-4598-4D76-B5C8-C2F89E9B15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38E14360-93EF-4DDC-8541-1B4E4AEFC2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A3E6A5C8-E7A2-404C-8FF8-861357995E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81640A10-71EC-498D-997D-1B605B233B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62737</xdr:rowOff>
    </xdr:from>
    <xdr:to>
      <xdr:col>116</xdr:col>
      <xdr:colOff>114300</xdr:colOff>
      <xdr:row>79</xdr:row>
      <xdr:rowOff>164337</xdr:rowOff>
    </xdr:to>
    <xdr:sp macro="" textlink="">
      <xdr:nvSpPr>
        <xdr:cNvPr id="557" name="楕円 556">
          <a:extLst>
            <a:ext uri="{FF2B5EF4-FFF2-40B4-BE49-F238E27FC236}">
              <a16:creationId xmlns:a16="http://schemas.microsoft.com/office/drawing/2014/main" id="{911868A8-71E2-4140-82E9-FE5D529170DD}"/>
            </a:ext>
          </a:extLst>
        </xdr:cNvPr>
        <xdr:cNvSpPr/>
      </xdr:nvSpPr>
      <xdr:spPr>
        <a:xfrm>
          <a:off x="22110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15764</xdr:rowOff>
    </xdr:from>
    <xdr:ext cx="469744" cy="259045"/>
    <xdr:sp macro="" textlink="">
      <xdr:nvSpPr>
        <xdr:cNvPr id="558" name="【児童館】&#10;一人当たり面積該当値テキスト">
          <a:extLst>
            <a:ext uri="{FF2B5EF4-FFF2-40B4-BE49-F238E27FC236}">
              <a16:creationId xmlns:a16="http://schemas.microsoft.com/office/drawing/2014/main" id="{623DAA0A-F46E-4E55-8C1D-2BA3CC9A218B}"/>
            </a:ext>
          </a:extLst>
        </xdr:cNvPr>
        <xdr:cNvSpPr txBox="1"/>
      </xdr:nvSpPr>
      <xdr:spPr>
        <a:xfrm>
          <a:off x="22199600"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90170</xdr:rowOff>
    </xdr:from>
    <xdr:to>
      <xdr:col>112</xdr:col>
      <xdr:colOff>38100</xdr:colOff>
      <xdr:row>80</xdr:row>
      <xdr:rowOff>20320</xdr:rowOff>
    </xdr:to>
    <xdr:sp macro="" textlink="">
      <xdr:nvSpPr>
        <xdr:cNvPr id="559" name="楕円 558">
          <a:extLst>
            <a:ext uri="{FF2B5EF4-FFF2-40B4-BE49-F238E27FC236}">
              <a16:creationId xmlns:a16="http://schemas.microsoft.com/office/drawing/2014/main" id="{51402A94-1B6C-4283-B863-B7A6C59351CB}"/>
            </a:ext>
          </a:extLst>
        </xdr:cNvPr>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113537</xdr:rowOff>
    </xdr:from>
    <xdr:to>
      <xdr:col>116</xdr:col>
      <xdr:colOff>63500</xdr:colOff>
      <xdr:row>79</xdr:row>
      <xdr:rowOff>140970</xdr:rowOff>
    </xdr:to>
    <xdr:cxnSp macro="">
      <xdr:nvCxnSpPr>
        <xdr:cNvPr id="560" name="直線コネクタ 559">
          <a:extLst>
            <a:ext uri="{FF2B5EF4-FFF2-40B4-BE49-F238E27FC236}">
              <a16:creationId xmlns:a16="http://schemas.microsoft.com/office/drawing/2014/main" id="{1D5DDFC0-3DC5-48D6-8481-FD34B381A5F1}"/>
            </a:ext>
          </a:extLst>
        </xdr:cNvPr>
        <xdr:cNvCxnSpPr/>
      </xdr:nvCxnSpPr>
      <xdr:spPr>
        <a:xfrm flipV="1">
          <a:off x="21323300" y="136580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561" name="楕円 560">
          <a:extLst>
            <a:ext uri="{FF2B5EF4-FFF2-40B4-BE49-F238E27FC236}">
              <a16:creationId xmlns:a16="http://schemas.microsoft.com/office/drawing/2014/main" id="{43D5EAB7-91F9-412D-B90A-9A146913E055}"/>
            </a:ext>
          </a:extLst>
        </xdr:cNvPr>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140970</xdr:rowOff>
    </xdr:from>
    <xdr:to>
      <xdr:col>111</xdr:col>
      <xdr:colOff>177800</xdr:colOff>
      <xdr:row>79</xdr:row>
      <xdr:rowOff>163830</xdr:rowOff>
    </xdr:to>
    <xdr:cxnSp macro="">
      <xdr:nvCxnSpPr>
        <xdr:cNvPr id="562" name="直線コネクタ 561">
          <a:extLst>
            <a:ext uri="{FF2B5EF4-FFF2-40B4-BE49-F238E27FC236}">
              <a16:creationId xmlns:a16="http://schemas.microsoft.com/office/drawing/2014/main" id="{35789512-62CC-4798-96C3-F3F483E03394}"/>
            </a:ext>
          </a:extLst>
        </xdr:cNvPr>
        <xdr:cNvCxnSpPr/>
      </xdr:nvCxnSpPr>
      <xdr:spPr>
        <a:xfrm flipV="1">
          <a:off x="20434300" y="1368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563" name="n_1aveValue【児童館】&#10;一人当たり面積">
          <a:extLst>
            <a:ext uri="{FF2B5EF4-FFF2-40B4-BE49-F238E27FC236}">
              <a16:creationId xmlns:a16="http://schemas.microsoft.com/office/drawing/2014/main" id="{F313B13F-B9EA-40A9-A5D3-B4EE6E191494}"/>
            </a:ext>
          </a:extLst>
        </xdr:cNvPr>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564" name="n_2aveValue【児童館】&#10;一人当たり面積">
          <a:extLst>
            <a:ext uri="{FF2B5EF4-FFF2-40B4-BE49-F238E27FC236}">
              <a16:creationId xmlns:a16="http://schemas.microsoft.com/office/drawing/2014/main" id="{C9123278-019C-4B83-9F83-821F8CF05FD6}"/>
            </a:ext>
          </a:extLst>
        </xdr:cNvPr>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565" name="n_3aveValue【児童館】&#10;一人当たり面積">
          <a:extLst>
            <a:ext uri="{FF2B5EF4-FFF2-40B4-BE49-F238E27FC236}">
              <a16:creationId xmlns:a16="http://schemas.microsoft.com/office/drawing/2014/main" id="{2011881F-A716-490A-8E50-E16D82B451FC}"/>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66" name="n_4aveValue【児童館】&#10;一人当たり面積">
          <a:extLst>
            <a:ext uri="{FF2B5EF4-FFF2-40B4-BE49-F238E27FC236}">
              <a16:creationId xmlns:a16="http://schemas.microsoft.com/office/drawing/2014/main" id="{4CB96905-1A39-4A25-AAD1-F74026DE7D83}"/>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36847</xdr:rowOff>
    </xdr:from>
    <xdr:ext cx="469744" cy="259045"/>
    <xdr:sp macro="" textlink="">
      <xdr:nvSpPr>
        <xdr:cNvPr id="567" name="n_1mainValue【児童館】&#10;一人当たり面積">
          <a:extLst>
            <a:ext uri="{FF2B5EF4-FFF2-40B4-BE49-F238E27FC236}">
              <a16:creationId xmlns:a16="http://schemas.microsoft.com/office/drawing/2014/main" id="{6E3D3144-05B8-4CCC-B190-8020EBE743A3}"/>
            </a:ext>
          </a:extLst>
        </xdr:cNvPr>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568" name="n_2mainValue【児童館】&#10;一人当たり面積">
          <a:extLst>
            <a:ext uri="{FF2B5EF4-FFF2-40B4-BE49-F238E27FC236}">
              <a16:creationId xmlns:a16="http://schemas.microsoft.com/office/drawing/2014/main" id="{3E1DE16B-1AB9-433F-8F95-CEEB7D66C1BB}"/>
            </a:ext>
          </a:extLst>
        </xdr:cNvPr>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a:extLst>
            <a:ext uri="{FF2B5EF4-FFF2-40B4-BE49-F238E27FC236}">
              <a16:creationId xmlns:a16="http://schemas.microsoft.com/office/drawing/2014/main" id="{4C2E3EC5-3568-40E0-BDC0-30DA9C0C6F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a:extLst>
            <a:ext uri="{FF2B5EF4-FFF2-40B4-BE49-F238E27FC236}">
              <a16:creationId xmlns:a16="http://schemas.microsoft.com/office/drawing/2014/main" id="{E8E0695C-F7EF-46E1-AD0E-32F1E95F19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a:extLst>
            <a:ext uri="{FF2B5EF4-FFF2-40B4-BE49-F238E27FC236}">
              <a16:creationId xmlns:a16="http://schemas.microsoft.com/office/drawing/2014/main" id="{8EFE96C1-B0F6-452B-B5B8-10142BEA9D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a:extLst>
            <a:ext uri="{FF2B5EF4-FFF2-40B4-BE49-F238E27FC236}">
              <a16:creationId xmlns:a16="http://schemas.microsoft.com/office/drawing/2014/main" id="{6B64A999-5984-4C44-BCD9-D1CAE4F195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a:extLst>
            <a:ext uri="{FF2B5EF4-FFF2-40B4-BE49-F238E27FC236}">
              <a16:creationId xmlns:a16="http://schemas.microsoft.com/office/drawing/2014/main" id="{C45B5B7D-67B5-45D7-89E2-84ABDBF7C1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a:extLst>
            <a:ext uri="{FF2B5EF4-FFF2-40B4-BE49-F238E27FC236}">
              <a16:creationId xmlns:a16="http://schemas.microsoft.com/office/drawing/2014/main" id="{DA7BB9A4-207C-4CDB-9FE1-9374DC25C8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a:extLst>
            <a:ext uri="{FF2B5EF4-FFF2-40B4-BE49-F238E27FC236}">
              <a16:creationId xmlns:a16="http://schemas.microsoft.com/office/drawing/2014/main" id="{9383A357-1A86-474E-AC6F-759D5FB81C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a:extLst>
            <a:ext uri="{FF2B5EF4-FFF2-40B4-BE49-F238E27FC236}">
              <a16:creationId xmlns:a16="http://schemas.microsoft.com/office/drawing/2014/main" id="{C992271F-5B33-45FA-9F29-C2CF471803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7" name="テキスト ボックス 576">
          <a:extLst>
            <a:ext uri="{FF2B5EF4-FFF2-40B4-BE49-F238E27FC236}">
              <a16:creationId xmlns:a16="http://schemas.microsoft.com/office/drawing/2014/main" id="{317D43A2-F79D-4D82-A8E6-1A459C0964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8" name="直線コネクタ 577">
          <a:extLst>
            <a:ext uri="{FF2B5EF4-FFF2-40B4-BE49-F238E27FC236}">
              <a16:creationId xmlns:a16="http://schemas.microsoft.com/office/drawing/2014/main" id="{9757B928-EDBB-47C9-A5E0-E3812F2D71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9" name="テキスト ボックス 578">
          <a:extLst>
            <a:ext uri="{FF2B5EF4-FFF2-40B4-BE49-F238E27FC236}">
              <a16:creationId xmlns:a16="http://schemas.microsoft.com/office/drawing/2014/main" id="{5C938193-99D6-44B6-B14D-DE209A0E46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0" name="直線コネクタ 579">
          <a:extLst>
            <a:ext uri="{FF2B5EF4-FFF2-40B4-BE49-F238E27FC236}">
              <a16:creationId xmlns:a16="http://schemas.microsoft.com/office/drawing/2014/main" id="{5372B27E-89A3-4629-BD6B-FD858F04AA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1" name="テキスト ボックス 580">
          <a:extLst>
            <a:ext uri="{FF2B5EF4-FFF2-40B4-BE49-F238E27FC236}">
              <a16:creationId xmlns:a16="http://schemas.microsoft.com/office/drawing/2014/main" id="{98281C07-1ED4-4A1B-90F3-CA62528E01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2" name="直線コネクタ 581">
          <a:extLst>
            <a:ext uri="{FF2B5EF4-FFF2-40B4-BE49-F238E27FC236}">
              <a16:creationId xmlns:a16="http://schemas.microsoft.com/office/drawing/2014/main" id="{571FEB44-119E-4719-B8D2-C69B39699A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3" name="テキスト ボックス 582">
          <a:extLst>
            <a:ext uri="{FF2B5EF4-FFF2-40B4-BE49-F238E27FC236}">
              <a16:creationId xmlns:a16="http://schemas.microsoft.com/office/drawing/2014/main" id="{78F9D502-49B5-42B1-BDC1-C47FCA0E46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4" name="直線コネクタ 583">
          <a:extLst>
            <a:ext uri="{FF2B5EF4-FFF2-40B4-BE49-F238E27FC236}">
              <a16:creationId xmlns:a16="http://schemas.microsoft.com/office/drawing/2014/main" id="{694CD3CA-A047-426C-8CE7-BDDC01FBB7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5" name="テキスト ボックス 584">
          <a:extLst>
            <a:ext uri="{FF2B5EF4-FFF2-40B4-BE49-F238E27FC236}">
              <a16:creationId xmlns:a16="http://schemas.microsoft.com/office/drawing/2014/main" id="{9CC1C4C9-1AC9-4E95-9EA6-8DF0B2BA9E8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6" name="直線コネクタ 585">
          <a:extLst>
            <a:ext uri="{FF2B5EF4-FFF2-40B4-BE49-F238E27FC236}">
              <a16:creationId xmlns:a16="http://schemas.microsoft.com/office/drawing/2014/main" id="{E4EF4ACA-F246-4A28-86D9-13FA905BE5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7" name="テキスト ボックス 586">
          <a:extLst>
            <a:ext uri="{FF2B5EF4-FFF2-40B4-BE49-F238E27FC236}">
              <a16:creationId xmlns:a16="http://schemas.microsoft.com/office/drawing/2014/main" id="{2873A098-D6A3-4D1A-BB82-E2E00EAFF5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8" name="直線コネクタ 587">
          <a:extLst>
            <a:ext uri="{FF2B5EF4-FFF2-40B4-BE49-F238E27FC236}">
              <a16:creationId xmlns:a16="http://schemas.microsoft.com/office/drawing/2014/main" id="{63576750-B375-46F3-80AC-BF17398AFB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9" name="テキスト ボックス 588">
          <a:extLst>
            <a:ext uri="{FF2B5EF4-FFF2-40B4-BE49-F238E27FC236}">
              <a16:creationId xmlns:a16="http://schemas.microsoft.com/office/drawing/2014/main" id="{558C9AFD-8C5E-496B-A31F-CC34665022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0" name="直線コネクタ 589">
          <a:extLst>
            <a:ext uri="{FF2B5EF4-FFF2-40B4-BE49-F238E27FC236}">
              <a16:creationId xmlns:a16="http://schemas.microsoft.com/office/drawing/2014/main" id="{8708CA83-9AE7-4ADB-A269-35A0D26BD8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1" name="テキスト ボックス 590">
          <a:extLst>
            <a:ext uri="{FF2B5EF4-FFF2-40B4-BE49-F238E27FC236}">
              <a16:creationId xmlns:a16="http://schemas.microsoft.com/office/drawing/2014/main" id="{8EA57747-2831-4810-85B1-6910C039F7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a:extLst>
            <a:ext uri="{FF2B5EF4-FFF2-40B4-BE49-F238E27FC236}">
              <a16:creationId xmlns:a16="http://schemas.microsoft.com/office/drawing/2014/main" id="{B18F3E8A-5CE4-4A38-B9F7-5258D055DF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公民館】&#10;有形固定資産減価償却率グラフ枠">
          <a:extLst>
            <a:ext uri="{FF2B5EF4-FFF2-40B4-BE49-F238E27FC236}">
              <a16:creationId xmlns:a16="http://schemas.microsoft.com/office/drawing/2014/main" id="{CD66E27E-CDBA-4F6E-B6E0-313F9E54B6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94" name="直線コネクタ 593">
          <a:extLst>
            <a:ext uri="{FF2B5EF4-FFF2-40B4-BE49-F238E27FC236}">
              <a16:creationId xmlns:a16="http://schemas.microsoft.com/office/drawing/2014/main" id="{8B78C378-D961-4DEE-B59C-4A5E45A75601}"/>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5" name="【公民館】&#10;有形固定資産減価償却率最小値テキスト">
          <a:extLst>
            <a:ext uri="{FF2B5EF4-FFF2-40B4-BE49-F238E27FC236}">
              <a16:creationId xmlns:a16="http://schemas.microsoft.com/office/drawing/2014/main" id="{DB1C797D-0A5F-4659-83AA-281409D4951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6" name="直線コネクタ 595">
          <a:extLst>
            <a:ext uri="{FF2B5EF4-FFF2-40B4-BE49-F238E27FC236}">
              <a16:creationId xmlns:a16="http://schemas.microsoft.com/office/drawing/2014/main" id="{8152C819-9EDC-426C-B07B-DD6C1108FA1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97" name="【公民館】&#10;有形固定資産減価償却率最大値テキスト">
          <a:extLst>
            <a:ext uri="{FF2B5EF4-FFF2-40B4-BE49-F238E27FC236}">
              <a16:creationId xmlns:a16="http://schemas.microsoft.com/office/drawing/2014/main" id="{257949B5-6DF3-4B11-8615-ED26E55F6B5A}"/>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98" name="直線コネクタ 597">
          <a:extLst>
            <a:ext uri="{FF2B5EF4-FFF2-40B4-BE49-F238E27FC236}">
              <a16:creationId xmlns:a16="http://schemas.microsoft.com/office/drawing/2014/main" id="{E665AA28-EBA1-4BDC-89EE-B6879092B82D}"/>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599" name="【公民館】&#10;有形固定資産減価償却率平均値テキスト">
          <a:extLst>
            <a:ext uri="{FF2B5EF4-FFF2-40B4-BE49-F238E27FC236}">
              <a16:creationId xmlns:a16="http://schemas.microsoft.com/office/drawing/2014/main" id="{C84E8A85-6E06-493A-9BD1-D43D5837990E}"/>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00" name="フローチャート: 判断 599">
          <a:extLst>
            <a:ext uri="{FF2B5EF4-FFF2-40B4-BE49-F238E27FC236}">
              <a16:creationId xmlns:a16="http://schemas.microsoft.com/office/drawing/2014/main" id="{483E4E28-5293-42FC-ABAC-D08E1E0BE466}"/>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01" name="フローチャート: 判断 600">
          <a:extLst>
            <a:ext uri="{FF2B5EF4-FFF2-40B4-BE49-F238E27FC236}">
              <a16:creationId xmlns:a16="http://schemas.microsoft.com/office/drawing/2014/main" id="{974E812C-ECEC-41AA-B913-FFFD4F9939DA}"/>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02" name="フローチャート: 判断 601">
          <a:extLst>
            <a:ext uri="{FF2B5EF4-FFF2-40B4-BE49-F238E27FC236}">
              <a16:creationId xmlns:a16="http://schemas.microsoft.com/office/drawing/2014/main" id="{99161F4C-6A30-4BE4-B1CD-049EECFBE80B}"/>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03" name="フローチャート: 判断 602">
          <a:extLst>
            <a:ext uri="{FF2B5EF4-FFF2-40B4-BE49-F238E27FC236}">
              <a16:creationId xmlns:a16="http://schemas.microsoft.com/office/drawing/2014/main" id="{2DF3292F-8287-4EC9-A9E1-0DF569B18F04}"/>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04" name="フローチャート: 判断 603">
          <a:extLst>
            <a:ext uri="{FF2B5EF4-FFF2-40B4-BE49-F238E27FC236}">
              <a16:creationId xmlns:a16="http://schemas.microsoft.com/office/drawing/2014/main" id="{4C13F74A-3389-403E-935E-9ECCB36BDB96}"/>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DF29A781-E99A-4C45-93DF-942DADCE89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556D5D6D-F496-43E6-A3F8-5E0878D998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2E7D9E92-A94F-4D2D-A40D-62D1059521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E90127D5-FE95-4FBE-95B2-5C68F56B02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E9505E68-0A72-488F-A311-B6B26FCFDA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10" name="楕円 609">
          <a:extLst>
            <a:ext uri="{FF2B5EF4-FFF2-40B4-BE49-F238E27FC236}">
              <a16:creationId xmlns:a16="http://schemas.microsoft.com/office/drawing/2014/main" id="{B9C894AB-7A92-483F-B114-A8DF05BC9F82}"/>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11" name="【公民館】&#10;有形固定資産減価償却率該当値テキスト">
          <a:extLst>
            <a:ext uri="{FF2B5EF4-FFF2-40B4-BE49-F238E27FC236}">
              <a16:creationId xmlns:a16="http://schemas.microsoft.com/office/drawing/2014/main" id="{71EC736C-A174-484A-A68E-7043CFAEC209}"/>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133729</xdr:rowOff>
    </xdr:from>
    <xdr:ext cx="405111" cy="259045"/>
    <xdr:sp macro="" textlink="">
      <xdr:nvSpPr>
        <xdr:cNvPr id="612" name="n_1aveValue【公民館】&#10;有形固定資産減価償却率">
          <a:extLst>
            <a:ext uri="{FF2B5EF4-FFF2-40B4-BE49-F238E27FC236}">
              <a16:creationId xmlns:a16="http://schemas.microsoft.com/office/drawing/2014/main" id="{4373D00F-50B5-40EA-BF34-BEC96197A86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13" name="n_2aveValue【公民館】&#10;有形固定資産減価償却率">
          <a:extLst>
            <a:ext uri="{FF2B5EF4-FFF2-40B4-BE49-F238E27FC236}">
              <a16:creationId xmlns:a16="http://schemas.microsoft.com/office/drawing/2014/main" id="{DEF51174-C63F-4537-B887-E77D07066209}"/>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14" name="n_3aveValue【公民館】&#10;有形固定資産減価償却率">
          <a:extLst>
            <a:ext uri="{FF2B5EF4-FFF2-40B4-BE49-F238E27FC236}">
              <a16:creationId xmlns:a16="http://schemas.microsoft.com/office/drawing/2014/main" id="{4FA1EFC0-A1A1-4C1A-88AD-C4533223B5EA}"/>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15" name="n_4aveValue【公民館】&#10;有形固定資産減価償却率">
          <a:extLst>
            <a:ext uri="{FF2B5EF4-FFF2-40B4-BE49-F238E27FC236}">
              <a16:creationId xmlns:a16="http://schemas.microsoft.com/office/drawing/2014/main" id="{F9DEE1CC-27CE-45E8-B6F7-9F4F9F658A4E}"/>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9AD7554A-8FB3-4851-A707-0DC356364A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7B965E7B-5F99-4E7E-BC95-1516A90E5C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54329FBB-0EE7-476B-9ABA-C98ECFBFD3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7A909D07-7E5C-4229-A13C-B147A22BC4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DA57CBF2-4F21-491E-8F18-A1FACADDAF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4DD3B8C6-A04D-4FBF-BA16-A9FCF60906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1E25FB25-FA9A-43F6-8CCC-C0669386A5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2AC2B29E-3966-46C7-907C-1097CFADD7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3BFA2615-9DCB-4E1F-A6AB-0F188E18E8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05E20198-1272-4740-BB5A-3C8B020300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a:extLst>
            <a:ext uri="{FF2B5EF4-FFF2-40B4-BE49-F238E27FC236}">
              <a16:creationId xmlns:a16="http://schemas.microsoft.com/office/drawing/2014/main" id="{F7AEA7A6-3EED-42D6-B4D1-E7D0F3CFF2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7B6AA33F-42D3-4D95-88FC-9131B2CB0B4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a:extLst>
            <a:ext uri="{FF2B5EF4-FFF2-40B4-BE49-F238E27FC236}">
              <a16:creationId xmlns:a16="http://schemas.microsoft.com/office/drawing/2014/main" id="{32B6A78F-63FC-4E2F-8AAD-CC7A0735D7C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a:extLst>
            <a:ext uri="{FF2B5EF4-FFF2-40B4-BE49-F238E27FC236}">
              <a16:creationId xmlns:a16="http://schemas.microsoft.com/office/drawing/2014/main" id="{D781FBAF-21FB-4C19-B6C6-5D03E29E4F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a:extLst>
            <a:ext uri="{FF2B5EF4-FFF2-40B4-BE49-F238E27FC236}">
              <a16:creationId xmlns:a16="http://schemas.microsoft.com/office/drawing/2014/main" id="{ECE9F947-BAA4-4FEB-B79F-73477260C2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a:extLst>
            <a:ext uri="{FF2B5EF4-FFF2-40B4-BE49-F238E27FC236}">
              <a16:creationId xmlns:a16="http://schemas.microsoft.com/office/drawing/2014/main" id="{C78B2158-ADD8-4032-8AD4-E93C31CAAC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a:extLst>
            <a:ext uri="{FF2B5EF4-FFF2-40B4-BE49-F238E27FC236}">
              <a16:creationId xmlns:a16="http://schemas.microsoft.com/office/drawing/2014/main" id="{7A544A7C-EB30-46F5-80E6-978C8B6DCF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a:extLst>
            <a:ext uri="{FF2B5EF4-FFF2-40B4-BE49-F238E27FC236}">
              <a16:creationId xmlns:a16="http://schemas.microsoft.com/office/drawing/2014/main" id="{5850A5ED-2887-4E84-BC52-FE50B166D85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a:extLst>
            <a:ext uri="{FF2B5EF4-FFF2-40B4-BE49-F238E27FC236}">
              <a16:creationId xmlns:a16="http://schemas.microsoft.com/office/drawing/2014/main" id="{F62AA0DB-638C-44A1-9D30-5B463AD9435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a:extLst>
            <a:ext uri="{FF2B5EF4-FFF2-40B4-BE49-F238E27FC236}">
              <a16:creationId xmlns:a16="http://schemas.microsoft.com/office/drawing/2014/main" id="{CFA9DC17-8496-4C3A-8AB4-8A7631C250D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a:extLst>
            <a:ext uri="{FF2B5EF4-FFF2-40B4-BE49-F238E27FC236}">
              <a16:creationId xmlns:a16="http://schemas.microsoft.com/office/drawing/2014/main" id="{11C6AE70-F0E0-488A-9007-9BAED918F92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B57CA934-BC1A-4A4F-BF8C-20B7347EAAC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a:extLst>
            <a:ext uri="{FF2B5EF4-FFF2-40B4-BE49-F238E27FC236}">
              <a16:creationId xmlns:a16="http://schemas.microsoft.com/office/drawing/2014/main" id="{0ECE4B47-A147-444B-9579-AF47DEA672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7EB686B7-F1E3-44EE-A4B5-328DFBD0B6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公民館】&#10;一人当たり面積グラフ枠">
          <a:extLst>
            <a:ext uri="{FF2B5EF4-FFF2-40B4-BE49-F238E27FC236}">
              <a16:creationId xmlns:a16="http://schemas.microsoft.com/office/drawing/2014/main" id="{B84E2E11-CE88-47D2-922F-77CF1DE579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41" name="直線コネクタ 640">
          <a:extLst>
            <a:ext uri="{FF2B5EF4-FFF2-40B4-BE49-F238E27FC236}">
              <a16:creationId xmlns:a16="http://schemas.microsoft.com/office/drawing/2014/main" id="{33FE500B-BD12-4384-8212-23C66D297066}"/>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42" name="【公民館】&#10;一人当たり面積最小値テキスト">
          <a:extLst>
            <a:ext uri="{FF2B5EF4-FFF2-40B4-BE49-F238E27FC236}">
              <a16:creationId xmlns:a16="http://schemas.microsoft.com/office/drawing/2014/main" id="{F8BC1D33-59B5-4056-B213-56305CC01E91}"/>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43" name="直線コネクタ 642">
          <a:extLst>
            <a:ext uri="{FF2B5EF4-FFF2-40B4-BE49-F238E27FC236}">
              <a16:creationId xmlns:a16="http://schemas.microsoft.com/office/drawing/2014/main" id="{A6E97CA5-E9AD-412E-90F6-AAA337B324E5}"/>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44" name="【公民館】&#10;一人当たり面積最大値テキスト">
          <a:extLst>
            <a:ext uri="{FF2B5EF4-FFF2-40B4-BE49-F238E27FC236}">
              <a16:creationId xmlns:a16="http://schemas.microsoft.com/office/drawing/2014/main" id="{860D2E1F-327B-40B0-B110-DDADD36676B1}"/>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45" name="直線コネクタ 644">
          <a:extLst>
            <a:ext uri="{FF2B5EF4-FFF2-40B4-BE49-F238E27FC236}">
              <a16:creationId xmlns:a16="http://schemas.microsoft.com/office/drawing/2014/main" id="{59515166-5992-4BD3-860C-060FBCB60E46}"/>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46" name="【公民館】&#10;一人当たり面積平均値テキスト">
          <a:extLst>
            <a:ext uri="{FF2B5EF4-FFF2-40B4-BE49-F238E27FC236}">
              <a16:creationId xmlns:a16="http://schemas.microsoft.com/office/drawing/2014/main" id="{9A2ED3AC-437D-4F86-9F07-3021B4DC6DAF}"/>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47" name="フローチャート: 判断 646">
          <a:extLst>
            <a:ext uri="{FF2B5EF4-FFF2-40B4-BE49-F238E27FC236}">
              <a16:creationId xmlns:a16="http://schemas.microsoft.com/office/drawing/2014/main" id="{1D165785-DCE5-4BA6-936E-BAB3438BBECC}"/>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48" name="フローチャート: 判断 647">
          <a:extLst>
            <a:ext uri="{FF2B5EF4-FFF2-40B4-BE49-F238E27FC236}">
              <a16:creationId xmlns:a16="http://schemas.microsoft.com/office/drawing/2014/main" id="{D44F9901-31EE-4BFB-8382-16CE1C9E826E}"/>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49" name="フローチャート: 判断 648">
          <a:extLst>
            <a:ext uri="{FF2B5EF4-FFF2-40B4-BE49-F238E27FC236}">
              <a16:creationId xmlns:a16="http://schemas.microsoft.com/office/drawing/2014/main" id="{C382F560-1141-4A20-AEB9-337CCEEAA9CA}"/>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50" name="フローチャート: 判断 649">
          <a:extLst>
            <a:ext uri="{FF2B5EF4-FFF2-40B4-BE49-F238E27FC236}">
              <a16:creationId xmlns:a16="http://schemas.microsoft.com/office/drawing/2014/main" id="{BD8EFF97-4FD4-47B1-8D60-22953437374D}"/>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51" name="フローチャート: 判断 650">
          <a:extLst>
            <a:ext uri="{FF2B5EF4-FFF2-40B4-BE49-F238E27FC236}">
              <a16:creationId xmlns:a16="http://schemas.microsoft.com/office/drawing/2014/main" id="{14F061C9-C3B6-4023-841F-C39F480C5A76}"/>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FA139557-7A9B-46AC-89C6-1236AB958D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5E1296E2-1FCD-428F-84A3-59FEC7CC77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AB90576A-5BC4-4CC2-8AC6-EDBCC1DFAF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D80CC5E7-6196-471C-811D-6C753A79B6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6806EF11-EF68-40E8-BA9F-9E5E214097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42273</xdr:rowOff>
    </xdr:from>
    <xdr:to>
      <xdr:col>116</xdr:col>
      <xdr:colOff>114300</xdr:colOff>
      <xdr:row>107</xdr:row>
      <xdr:rowOff>143873</xdr:rowOff>
    </xdr:to>
    <xdr:sp macro="" textlink="">
      <xdr:nvSpPr>
        <xdr:cNvPr id="657" name="楕円 656">
          <a:extLst>
            <a:ext uri="{FF2B5EF4-FFF2-40B4-BE49-F238E27FC236}">
              <a16:creationId xmlns:a16="http://schemas.microsoft.com/office/drawing/2014/main" id="{02B45694-913D-409B-B2B0-B6761C09C306}"/>
            </a:ext>
          </a:extLst>
        </xdr:cNvPr>
        <xdr:cNvSpPr/>
      </xdr:nvSpPr>
      <xdr:spPr>
        <a:xfrm>
          <a:off x="22110700" y="183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20700</xdr:rowOff>
    </xdr:from>
    <xdr:ext cx="469744" cy="259045"/>
    <xdr:sp macro="" textlink="">
      <xdr:nvSpPr>
        <xdr:cNvPr id="658" name="【公民館】&#10;一人当たり面積該当値テキスト">
          <a:extLst>
            <a:ext uri="{FF2B5EF4-FFF2-40B4-BE49-F238E27FC236}">
              <a16:creationId xmlns:a16="http://schemas.microsoft.com/office/drawing/2014/main" id="{57807A37-204C-4BC1-9792-6E19AD9352FE}"/>
            </a:ext>
          </a:extLst>
        </xdr:cNvPr>
        <xdr:cNvSpPr txBox="1"/>
      </xdr:nvSpPr>
      <xdr:spPr>
        <a:xfrm>
          <a:off x="22199600"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659" name="n_1aveValue【公民館】&#10;一人当たり面積">
          <a:extLst>
            <a:ext uri="{FF2B5EF4-FFF2-40B4-BE49-F238E27FC236}">
              <a16:creationId xmlns:a16="http://schemas.microsoft.com/office/drawing/2014/main" id="{0752AA4B-4CDC-4F43-9B1F-C10496D31339}"/>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60" name="n_2aveValue【公民館】&#10;一人当たり面積">
          <a:extLst>
            <a:ext uri="{FF2B5EF4-FFF2-40B4-BE49-F238E27FC236}">
              <a16:creationId xmlns:a16="http://schemas.microsoft.com/office/drawing/2014/main" id="{B2114F78-5405-418A-8FD9-1C3C5BD9C99C}"/>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61" name="n_3aveValue【公民館】&#10;一人当たり面積">
          <a:extLst>
            <a:ext uri="{FF2B5EF4-FFF2-40B4-BE49-F238E27FC236}">
              <a16:creationId xmlns:a16="http://schemas.microsoft.com/office/drawing/2014/main" id="{2B3D07E2-01EB-43E5-9C34-087E9B42DC16}"/>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662" name="n_4aveValue【公民館】&#10;一人当たり面積">
          <a:extLst>
            <a:ext uri="{FF2B5EF4-FFF2-40B4-BE49-F238E27FC236}">
              <a16:creationId xmlns:a16="http://schemas.microsoft.com/office/drawing/2014/main" id="{D34BA067-5AB0-41E6-8F4C-56BE6630BBA2}"/>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AB6E5A27-34B4-44DF-B999-F9E541FAA1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DD22CEA-87B7-4C56-95F8-C8B3F8A5D3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96B5435E-7784-408E-8F66-9C3A2FA8BD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が類似団体と比較して１０．４ポイント高くなっている。主な要因は、著しく老朽化した公営住宅については年次計画で更新を行ったものの、それ以外の公営住宅の大半が建築後２０年以上経過しており、更新が進んでいないことである。令和４年度に見直しを行った公営住宅長寿命化計画に基づき、計画的な更新等を実施する。学校施設については、令和４年度に小中併設校の長寿命化工事を行ったことにより、前年度から２．９ポイント減少し、類似団体と比較して９．７ポイント低くなっている。認定こども園・幼稚園については、町に１施設あるが、減価償却率が９９．６％となっている。当町では当面の間更新計画はないものの、不都合が生じた際に補修を行う等の維持管理で安全性を確保できていると考えているところである。なお、こども園については、令和２年度に開園した認定こども園の第１・２号認定園児の幼児教育・保育場所として建物を無償貸与しているが、第２号認定の一部・第３号認定の保育実施場所が１</a:t>
          </a:r>
          <a:r>
            <a:rPr kumimoji="1" lang="en-US" altLang="ja-JP" sz="1300">
              <a:latin typeface="ＭＳ Ｐゴシック" panose="020B0600070205080204" pitchFamily="50" charset="-128"/>
              <a:ea typeface="ＭＳ Ｐゴシック" panose="020B0600070205080204" pitchFamily="50" charset="-128"/>
            </a:rPr>
            <a:t>Km</a:t>
          </a:r>
          <a:r>
            <a:rPr kumimoji="1" lang="ja-JP" altLang="en-US" sz="1300">
              <a:latin typeface="ＭＳ Ｐゴシック" panose="020B0600070205080204" pitchFamily="50" charset="-128"/>
              <a:ea typeface="ＭＳ Ｐゴシック" panose="020B0600070205080204" pitchFamily="50" charset="-128"/>
            </a:rPr>
            <a:t>程度離れているため、将来的に１か所で運営することが望まれている。このような状況を踏まえ、当面は現状での不具合を修理しながら、施設運営方針が決定するまで支障がないように事後保全を行う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固定資産台帳の精緻化を実施したことにより、令和４年度から道路及び公民館の数値を記載している。道路については、類似団体と比較して０．４ポイント低くなっている。公民館については、類似団体と比較して２１．２ポイント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FA30CE-1272-489B-8ED9-390D433F4A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2910D1-07DA-4A62-AD00-057462693E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159A77-08C9-41ED-AD4F-354F76CDBF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28BFCA-527B-4CEC-852B-19BB20EB0E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D0087A-E32C-4F09-81BE-45F080AFFE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920A49-528D-46EA-B59D-DCAE237BDC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8A974A-05A5-48B0-8C4A-D86F97703B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3B6D4A-57FF-47D1-9E42-CC398E496F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C87029-E8C2-4B54-8F36-588C2FB294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0D36FC-4D4C-47CD-85B4-25C9FD34A1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5,376
5,348
17.00
4,095,594
3,885,286
203,357
2,306,264
3,082,282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657B03-4A92-4EF2-B685-9812925326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DFC96A-25B2-44E3-8A94-92184C4ED8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D93ADC-4598-40ED-A454-475D46EBF1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3622B7-5D41-47F8-B82B-75075632BE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CDE7F3-DA59-48D8-B9C9-044AFDB478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E1355-2491-496E-B891-1A83D05A91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3CE0AA-8C5A-4D8E-8733-A2A7437732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7AACFA-429A-494E-9044-FC4A564FF0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C8C8E0-64B0-4B15-A5B1-AAF8A7B0C7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D0C9A3-66EA-40DD-8B5F-D475C90A74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9C330B-871C-4D73-A8AD-8F552D4441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B3D14E-FF8F-4A2F-A934-371D8CF2D0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520C22-58BD-497E-8C1A-FD3B57AE9D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2B7A55-B5E9-49B9-B138-7531B9F4C9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C573FC-5ED1-4665-AFB3-6163F2B05A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BAD768-D397-47BE-B12E-98572B5DCF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EC50EF-1DDD-4269-BA44-88D4206D6A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53537D-5E76-4694-B61A-EA9CBEAC17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25A629-2D7F-4F76-8D46-CEE5C927BA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C0957A-2DFA-4AF2-AC21-3AF98D4203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BA2777-1E90-4BA2-8DB3-B7240BF3CF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C347B8-F04E-4AB9-B29F-0CCACCBC4F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A8764E-27DD-4F55-966D-2C335C411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2933DA-DA5B-48BA-810D-F3C25FC2CD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B07FF1-71F9-4686-886B-8355346571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28DFD7-22BD-48BB-8AE8-0C9D4B0941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099B4D-0CFE-492B-8AF6-845BB97467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160A4E-A1D1-4F3D-8518-CD334973F5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AE4FFA-7A1A-43DE-8D0B-B66E5BF8B3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DDEC4D-252A-4FB1-98F6-EBAB18EBD5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28E319-0F6E-4E19-8293-D4A9896A59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560FFB-BFF2-4277-9521-E7816BE7CF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399B58-EDAE-480D-B34E-B2EB4E1483E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EFB663-C35D-4DEA-B1C6-56691568B22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820267-C043-4E5B-AA9E-B9F1B6F82B5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C7D9BC-AC7A-4827-B258-34F514567C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8C4102-CFEE-4B9F-84F2-F30F17F822B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50F77C-F7AB-40F1-BDAA-FDE93F55C9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D6012E-AE52-403A-A5FE-89A8B93E18E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1C7D4C-2B02-46C0-9924-66D9B5F5AD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FEC8E3C-C08C-4E04-B064-C35670B1DC5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5F57F9-2757-4C86-B655-0C93CDDB11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258C2E-8AA3-47E2-8DD9-3E945AB503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99846D-CD22-44E8-916F-4FA088DDAF7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F367F0-1C32-4FDB-8B7D-10CFD92609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34A6FF5-77BE-401F-AC5D-4F5E473523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5A98A07C-4926-4896-95CA-CB6C343C6EB2}"/>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E572EAB8-4CB3-4CDA-A416-768BF84FDDD6}"/>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37BFA647-FD0F-4E14-8C3C-8511E60A4AB4}"/>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47DFBDE7-9E9F-41AC-98C8-850A8899CEDD}"/>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104FD95F-D94F-47EB-8839-5E3960AC5D65}"/>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a16="http://schemas.microsoft.com/office/drawing/2014/main" id="{AB3EE100-FBFB-485B-AB74-31EBBCD76000}"/>
            </a:ext>
          </a:extLst>
        </xdr:cNvPr>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6B2734FD-7CF8-4CC7-94A4-B393EAC29509}"/>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00CFF041-DCC6-4255-BC63-7FBD7DCE5188}"/>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6864E74B-047F-49E2-920C-9F37D2CC2BFC}"/>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B41012AB-D6F2-4462-8897-897C128EA6DF}"/>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464404CB-EDA9-4251-8F82-DE243DB8C79D}"/>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4F4E0A-F502-4699-BE7F-2740984D7F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BA474B-F3F0-4C13-AAFC-17A529CD36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B5DAD3-FBD6-4EF2-B6B0-A536AE4210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56575C-2041-4386-8571-AEBCB3A309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A547B6-528E-4457-99AB-1295A45D03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89081</xdr:rowOff>
    </xdr:from>
    <xdr:to>
      <xdr:col>24</xdr:col>
      <xdr:colOff>114300</xdr:colOff>
      <xdr:row>36</xdr:row>
      <xdr:rowOff>19231</xdr:rowOff>
    </xdr:to>
    <xdr:sp macro="" textlink="">
      <xdr:nvSpPr>
        <xdr:cNvPr id="74" name="楕円 73">
          <a:extLst>
            <a:ext uri="{FF2B5EF4-FFF2-40B4-BE49-F238E27FC236}">
              <a16:creationId xmlns:a16="http://schemas.microsoft.com/office/drawing/2014/main" id="{AF2FC72D-B388-47D0-83BF-C5DF9D031018}"/>
            </a:ext>
          </a:extLst>
        </xdr:cNvPr>
        <xdr:cNvSpPr/>
      </xdr:nvSpPr>
      <xdr:spPr>
        <a:xfrm>
          <a:off x="4584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2ED4DDAD-D291-4C43-A968-D4504105FFFB}"/>
            </a:ext>
          </a:extLst>
        </xdr:cNvPr>
        <xdr:cNvSpPr txBox="1"/>
      </xdr:nvSpPr>
      <xdr:spPr>
        <a:xfrm>
          <a:off x="4673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20501</xdr:rowOff>
    </xdr:from>
    <xdr:to>
      <xdr:col>20</xdr:col>
      <xdr:colOff>38100</xdr:colOff>
      <xdr:row>35</xdr:row>
      <xdr:rowOff>122101</xdr:rowOff>
    </xdr:to>
    <xdr:sp macro="" textlink="">
      <xdr:nvSpPr>
        <xdr:cNvPr id="76" name="楕円 75">
          <a:extLst>
            <a:ext uri="{FF2B5EF4-FFF2-40B4-BE49-F238E27FC236}">
              <a16:creationId xmlns:a16="http://schemas.microsoft.com/office/drawing/2014/main" id="{847C155F-D857-4800-B500-15378C5CF2BA}"/>
            </a:ext>
          </a:extLst>
        </xdr:cNvPr>
        <xdr:cNvSpPr/>
      </xdr:nvSpPr>
      <xdr:spPr>
        <a:xfrm>
          <a:off x="3746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71301</xdr:rowOff>
    </xdr:from>
    <xdr:to>
      <xdr:col>24</xdr:col>
      <xdr:colOff>63500</xdr:colOff>
      <xdr:row>35</xdr:row>
      <xdr:rowOff>139881</xdr:rowOff>
    </xdr:to>
    <xdr:cxnSp macro="">
      <xdr:nvCxnSpPr>
        <xdr:cNvPr id="77" name="直線コネクタ 76">
          <a:extLst>
            <a:ext uri="{FF2B5EF4-FFF2-40B4-BE49-F238E27FC236}">
              <a16:creationId xmlns:a16="http://schemas.microsoft.com/office/drawing/2014/main" id="{6FF6DA15-74BB-4872-B18C-AF583043A7F8}"/>
            </a:ext>
          </a:extLst>
        </xdr:cNvPr>
        <xdr:cNvCxnSpPr/>
      </xdr:nvCxnSpPr>
      <xdr:spPr>
        <a:xfrm>
          <a:off x="3797300" y="60720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123372</xdr:rowOff>
    </xdr:from>
    <xdr:to>
      <xdr:col>15</xdr:col>
      <xdr:colOff>101600</xdr:colOff>
      <xdr:row>35</xdr:row>
      <xdr:rowOff>53522</xdr:rowOff>
    </xdr:to>
    <xdr:sp macro="" textlink="">
      <xdr:nvSpPr>
        <xdr:cNvPr id="78" name="楕円 77">
          <a:extLst>
            <a:ext uri="{FF2B5EF4-FFF2-40B4-BE49-F238E27FC236}">
              <a16:creationId xmlns:a16="http://schemas.microsoft.com/office/drawing/2014/main" id="{0B226B0F-B958-416B-961B-AB4881C4D5BA}"/>
            </a:ext>
          </a:extLst>
        </xdr:cNvPr>
        <xdr:cNvSpPr/>
      </xdr:nvSpPr>
      <xdr:spPr>
        <a:xfrm>
          <a:off x="2857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2722</xdr:rowOff>
    </xdr:from>
    <xdr:to>
      <xdr:col>19</xdr:col>
      <xdr:colOff>177800</xdr:colOff>
      <xdr:row>35</xdr:row>
      <xdr:rowOff>71301</xdr:rowOff>
    </xdr:to>
    <xdr:cxnSp macro="">
      <xdr:nvCxnSpPr>
        <xdr:cNvPr id="79" name="直線コネクタ 78">
          <a:extLst>
            <a:ext uri="{FF2B5EF4-FFF2-40B4-BE49-F238E27FC236}">
              <a16:creationId xmlns:a16="http://schemas.microsoft.com/office/drawing/2014/main" id="{7ACABB63-4445-43FF-AA15-A4FAAFE01510}"/>
            </a:ext>
          </a:extLst>
        </xdr:cNvPr>
        <xdr:cNvCxnSpPr/>
      </xdr:nvCxnSpPr>
      <xdr:spPr>
        <a:xfrm>
          <a:off x="2908300" y="60034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0" name="n_1aveValue【図書館】&#10;有形固定資産減価償却率">
          <a:extLst>
            <a:ext uri="{FF2B5EF4-FFF2-40B4-BE49-F238E27FC236}">
              <a16:creationId xmlns:a16="http://schemas.microsoft.com/office/drawing/2014/main" id="{7DAB6167-1F61-45ED-B645-E25BFE869A71}"/>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1" name="n_2aveValue【図書館】&#10;有形固定資産減価償却率">
          <a:extLst>
            <a:ext uri="{FF2B5EF4-FFF2-40B4-BE49-F238E27FC236}">
              <a16:creationId xmlns:a16="http://schemas.microsoft.com/office/drawing/2014/main" id="{EA71568B-0531-4F1F-8F3A-223E54F89EEE}"/>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2" name="n_3aveValue【図書館】&#10;有形固定資産減価償却率">
          <a:extLst>
            <a:ext uri="{FF2B5EF4-FFF2-40B4-BE49-F238E27FC236}">
              <a16:creationId xmlns:a16="http://schemas.microsoft.com/office/drawing/2014/main" id="{6D0A4681-BAA2-4295-B0C4-AD9426E22A93}"/>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3" name="n_4aveValue【図書館】&#10;有形固定資産減価償却率">
          <a:extLst>
            <a:ext uri="{FF2B5EF4-FFF2-40B4-BE49-F238E27FC236}">
              <a16:creationId xmlns:a16="http://schemas.microsoft.com/office/drawing/2014/main" id="{F56AB594-66B5-44C0-9B3F-3BE7AFBD00D7}"/>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138628</xdr:rowOff>
    </xdr:from>
    <xdr:ext cx="405111" cy="259045"/>
    <xdr:sp macro="" textlink="">
      <xdr:nvSpPr>
        <xdr:cNvPr id="84" name="n_1mainValue【図書館】&#10;有形固定資産減価償却率">
          <a:extLst>
            <a:ext uri="{FF2B5EF4-FFF2-40B4-BE49-F238E27FC236}">
              <a16:creationId xmlns:a16="http://schemas.microsoft.com/office/drawing/2014/main" id="{40E9F4BC-0558-4B7E-B8E3-B2260678BE75}"/>
            </a:ext>
          </a:extLst>
        </xdr:cNvPr>
        <xdr:cNvSpPr txBox="1"/>
      </xdr:nvSpPr>
      <xdr:spPr>
        <a:xfrm>
          <a:off x="3582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70049</xdr:rowOff>
    </xdr:from>
    <xdr:ext cx="405111" cy="259045"/>
    <xdr:sp macro="" textlink="">
      <xdr:nvSpPr>
        <xdr:cNvPr id="85" name="n_2mainValue【図書館】&#10;有形固定資産減価償却率">
          <a:extLst>
            <a:ext uri="{FF2B5EF4-FFF2-40B4-BE49-F238E27FC236}">
              <a16:creationId xmlns:a16="http://schemas.microsoft.com/office/drawing/2014/main" id="{85818F8D-1118-4B22-AA41-0BDF770D58F5}"/>
            </a:ext>
          </a:extLst>
        </xdr:cNvPr>
        <xdr:cNvSpPr txBox="1"/>
      </xdr:nvSpPr>
      <xdr:spPr>
        <a:xfrm>
          <a:off x="2705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6715A56-B9C6-4AEA-AFF8-D6A5CF7235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DFE40CF-4FF7-4CCB-8231-DB67A98A20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1BEA2BC-154E-4F01-88C0-412EC89051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4CE7002-882F-4CB9-8CC1-C0FA251DEB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723B2BA-BFAA-4C21-B12F-97FB52E93F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8E74DCE-45AB-4D82-93F6-79017DB55D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87830BB-EF90-4679-8908-5AE79A2A1D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85CF144-A1CE-41EA-B67F-4D70523EB7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845D529-187B-44FB-B47C-11ED47A7262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42CCE15-E995-408D-B1F5-5FBE83190B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52CD30AC-BE79-47D1-ABE9-B23FF700501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6A410C0F-4B89-4D1E-A456-1474919E01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E8ABB46E-FCD1-40BB-A306-48455043A6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80CCBBC8-3AEF-4FDD-9677-C42E904285C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78718C6E-EC5A-45C8-823E-C6E0C3A7CB2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9720CF4F-F63D-4901-9349-F5458887F92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14C6C6DD-38F7-4C27-8D86-7CB6CC0A95F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F167F251-EAC7-4E6F-8480-1C55051CC7B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94501C8-33E1-4F2B-AC57-4A2FB900AC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FF9AD050-7A9C-4640-ACA5-FDDD71801D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206478D-3ADC-42D7-B3C1-25A8278CC5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07" name="直線コネクタ 106">
          <a:extLst>
            <a:ext uri="{FF2B5EF4-FFF2-40B4-BE49-F238E27FC236}">
              <a16:creationId xmlns:a16="http://schemas.microsoft.com/office/drawing/2014/main" id="{C1A4047F-7D49-4BD4-8A27-37D87E7BC1CB}"/>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08" name="【図書館】&#10;一人当たり面積最小値テキスト">
          <a:extLst>
            <a:ext uri="{FF2B5EF4-FFF2-40B4-BE49-F238E27FC236}">
              <a16:creationId xmlns:a16="http://schemas.microsoft.com/office/drawing/2014/main" id="{4A568914-AE78-4DA6-A18A-45C0572E4A4E}"/>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09" name="直線コネクタ 108">
          <a:extLst>
            <a:ext uri="{FF2B5EF4-FFF2-40B4-BE49-F238E27FC236}">
              <a16:creationId xmlns:a16="http://schemas.microsoft.com/office/drawing/2014/main" id="{CEA6ACA2-D294-4D68-9979-A020386BD49F}"/>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0" name="【図書館】&#10;一人当たり面積最大値テキスト">
          <a:extLst>
            <a:ext uri="{FF2B5EF4-FFF2-40B4-BE49-F238E27FC236}">
              <a16:creationId xmlns:a16="http://schemas.microsoft.com/office/drawing/2014/main" id="{F191CE9A-7E6F-4497-9FB4-0A1E1F71CD0A}"/>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1" name="直線コネクタ 110">
          <a:extLst>
            <a:ext uri="{FF2B5EF4-FFF2-40B4-BE49-F238E27FC236}">
              <a16:creationId xmlns:a16="http://schemas.microsoft.com/office/drawing/2014/main" id="{82F814FE-282D-4A8D-801B-F5B95CD5F0F1}"/>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2" name="【図書館】&#10;一人当たり面積平均値テキスト">
          <a:extLst>
            <a:ext uri="{FF2B5EF4-FFF2-40B4-BE49-F238E27FC236}">
              <a16:creationId xmlns:a16="http://schemas.microsoft.com/office/drawing/2014/main" id="{F5ED5E6C-1CC3-4DC9-9D46-E8F93B927400}"/>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3" name="フローチャート: 判断 112">
          <a:extLst>
            <a:ext uri="{FF2B5EF4-FFF2-40B4-BE49-F238E27FC236}">
              <a16:creationId xmlns:a16="http://schemas.microsoft.com/office/drawing/2014/main" id="{81572FEA-6154-4A7F-9351-AF2C63F273B3}"/>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14" name="フローチャート: 判断 113">
          <a:extLst>
            <a:ext uri="{FF2B5EF4-FFF2-40B4-BE49-F238E27FC236}">
              <a16:creationId xmlns:a16="http://schemas.microsoft.com/office/drawing/2014/main" id="{5588F0A0-F1E5-4C3C-B755-83D943F97DA3}"/>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a:extLst>
            <a:ext uri="{FF2B5EF4-FFF2-40B4-BE49-F238E27FC236}">
              <a16:creationId xmlns:a16="http://schemas.microsoft.com/office/drawing/2014/main" id="{43CC3E8D-4BBC-49A7-BB0D-F458CBB50111}"/>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16" name="フローチャート: 判断 115">
          <a:extLst>
            <a:ext uri="{FF2B5EF4-FFF2-40B4-BE49-F238E27FC236}">
              <a16:creationId xmlns:a16="http://schemas.microsoft.com/office/drawing/2014/main" id="{F65069C3-C976-40B4-AAAA-387BEC07A683}"/>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17" name="フローチャート: 判断 116">
          <a:extLst>
            <a:ext uri="{FF2B5EF4-FFF2-40B4-BE49-F238E27FC236}">
              <a16:creationId xmlns:a16="http://schemas.microsoft.com/office/drawing/2014/main" id="{96949CBB-1802-4D08-8E65-18D134DEAA2D}"/>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14A483C-208F-40B2-9A2A-92B9E06F5E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B4B78E7-9742-4B5E-86AC-AC1A08A05B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8AFD28D-DF7B-44CA-B1DB-FEB1A31A02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647FA16-01A3-4BCF-879F-7DCB4C0B7C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B60B4E3-4F38-4702-9D46-034655676B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89408</xdr:rowOff>
    </xdr:from>
    <xdr:to>
      <xdr:col>55</xdr:col>
      <xdr:colOff>50800</xdr:colOff>
      <xdr:row>39</xdr:row>
      <xdr:rowOff>19558</xdr:rowOff>
    </xdr:to>
    <xdr:sp macro="" textlink="">
      <xdr:nvSpPr>
        <xdr:cNvPr id="123" name="楕円 122">
          <a:extLst>
            <a:ext uri="{FF2B5EF4-FFF2-40B4-BE49-F238E27FC236}">
              <a16:creationId xmlns:a16="http://schemas.microsoft.com/office/drawing/2014/main" id="{6D9C59B2-D8C1-4B13-B82F-96A7674A383E}"/>
            </a:ext>
          </a:extLst>
        </xdr:cNvPr>
        <xdr:cNvSpPr/>
      </xdr:nvSpPr>
      <xdr:spPr>
        <a:xfrm>
          <a:off x="10426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112285</xdr:rowOff>
    </xdr:from>
    <xdr:ext cx="469744" cy="259045"/>
    <xdr:sp macro="" textlink="">
      <xdr:nvSpPr>
        <xdr:cNvPr id="124" name="【図書館】&#10;一人当たり面積該当値テキスト">
          <a:extLst>
            <a:ext uri="{FF2B5EF4-FFF2-40B4-BE49-F238E27FC236}">
              <a16:creationId xmlns:a16="http://schemas.microsoft.com/office/drawing/2014/main" id="{D61B913C-F671-48D6-BD23-8BBA1A34E875}"/>
            </a:ext>
          </a:extLst>
        </xdr:cNvPr>
        <xdr:cNvSpPr txBox="1"/>
      </xdr:nvSpPr>
      <xdr:spPr>
        <a:xfrm>
          <a:off x="10515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25" name="楕円 124">
          <a:extLst>
            <a:ext uri="{FF2B5EF4-FFF2-40B4-BE49-F238E27FC236}">
              <a16:creationId xmlns:a16="http://schemas.microsoft.com/office/drawing/2014/main" id="{A6DA7860-764F-44E9-9E02-362401D289E9}"/>
            </a:ext>
          </a:extLst>
        </xdr:cNvPr>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140208</xdr:rowOff>
    </xdr:from>
    <xdr:to>
      <xdr:col>55</xdr:col>
      <xdr:colOff>0</xdr:colOff>
      <xdr:row>38</xdr:row>
      <xdr:rowOff>153924</xdr:rowOff>
    </xdr:to>
    <xdr:cxnSp macro="">
      <xdr:nvCxnSpPr>
        <xdr:cNvPr id="126" name="直線コネクタ 125">
          <a:extLst>
            <a:ext uri="{FF2B5EF4-FFF2-40B4-BE49-F238E27FC236}">
              <a16:creationId xmlns:a16="http://schemas.microsoft.com/office/drawing/2014/main" id="{CAB19919-2F45-480D-BB7E-F017BDB0466F}"/>
            </a:ext>
          </a:extLst>
        </xdr:cNvPr>
        <xdr:cNvCxnSpPr/>
      </xdr:nvCxnSpPr>
      <xdr:spPr>
        <a:xfrm flipV="1">
          <a:off x="9639300" y="66553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27" name="楕円 126">
          <a:extLst>
            <a:ext uri="{FF2B5EF4-FFF2-40B4-BE49-F238E27FC236}">
              <a16:creationId xmlns:a16="http://schemas.microsoft.com/office/drawing/2014/main" id="{327C2CFC-3A9E-4D07-BCAB-99176C6BB1B0}"/>
            </a:ext>
          </a:extLst>
        </xdr:cNvPr>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153924</xdr:rowOff>
    </xdr:from>
    <xdr:to>
      <xdr:col>50</xdr:col>
      <xdr:colOff>114300</xdr:colOff>
      <xdr:row>38</xdr:row>
      <xdr:rowOff>163068</xdr:rowOff>
    </xdr:to>
    <xdr:cxnSp macro="">
      <xdr:nvCxnSpPr>
        <xdr:cNvPr id="128" name="直線コネクタ 127">
          <a:extLst>
            <a:ext uri="{FF2B5EF4-FFF2-40B4-BE49-F238E27FC236}">
              <a16:creationId xmlns:a16="http://schemas.microsoft.com/office/drawing/2014/main" id="{6AEE9212-B6A8-4C8F-9F48-2AF457E4853D}"/>
            </a:ext>
          </a:extLst>
        </xdr:cNvPr>
        <xdr:cNvCxnSpPr/>
      </xdr:nvCxnSpPr>
      <xdr:spPr>
        <a:xfrm flipV="1">
          <a:off x="8750300" y="666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29" name="n_1aveValue【図書館】&#10;一人当たり面積">
          <a:extLst>
            <a:ext uri="{FF2B5EF4-FFF2-40B4-BE49-F238E27FC236}">
              <a16:creationId xmlns:a16="http://schemas.microsoft.com/office/drawing/2014/main" id="{389B7322-48E2-45A7-877E-631773D5A302}"/>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0" name="n_2aveValue【図書館】&#10;一人当たり面積">
          <a:extLst>
            <a:ext uri="{FF2B5EF4-FFF2-40B4-BE49-F238E27FC236}">
              <a16:creationId xmlns:a16="http://schemas.microsoft.com/office/drawing/2014/main" id="{C656090A-DCB2-4FF6-BD61-EA19EF866A94}"/>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31" name="n_3aveValue【図書館】&#10;一人当たり面積">
          <a:extLst>
            <a:ext uri="{FF2B5EF4-FFF2-40B4-BE49-F238E27FC236}">
              <a16:creationId xmlns:a16="http://schemas.microsoft.com/office/drawing/2014/main" id="{31BFAE33-57CF-46AF-83C9-0C4326E1A14D}"/>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32" name="n_4aveValue【図書館】&#10;一人当たり面積">
          <a:extLst>
            <a:ext uri="{FF2B5EF4-FFF2-40B4-BE49-F238E27FC236}">
              <a16:creationId xmlns:a16="http://schemas.microsoft.com/office/drawing/2014/main" id="{DE1E4EFC-6842-4BC2-8073-79A497CDB501}"/>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49801</xdr:rowOff>
    </xdr:from>
    <xdr:ext cx="469744" cy="259045"/>
    <xdr:sp macro="" textlink="">
      <xdr:nvSpPr>
        <xdr:cNvPr id="133" name="n_1mainValue【図書館】&#10;一人当たり面積">
          <a:extLst>
            <a:ext uri="{FF2B5EF4-FFF2-40B4-BE49-F238E27FC236}">
              <a16:creationId xmlns:a16="http://schemas.microsoft.com/office/drawing/2014/main" id="{C8231A3D-554F-4327-A0E8-93E09D25934E}"/>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58945</xdr:rowOff>
    </xdr:from>
    <xdr:ext cx="469744" cy="259045"/>
    <xdr:sp macro="" textlink="">
      <xdr:nvSpPr>
        <xdr:cNvPr id="134" name="n_2mainValue【図書館】&#10;一人当たり面積">
          <a:extLst>
            <a:ext uri="{FF2B5EF4-FFF2-40B4-BE49-F238E27FC236}">
              <a16:creationId xmlns:a16="http://schemas.microsoft.com/office/drawing/2014/main" id="{9E2FC7B2-441E-40DC-B0F5-8D1AD755B907}"/>
            </a:ext>
          </a:extLst>
        </xdr:cNvPr>
        <xdr:cNvSpPr txBox="1"/>
      </xdr:nvSpPr>
      <xdr:spPr>
        <a:xfrm>
          <a:off x="8515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BCAD5E64-98EF-4DB3-8982-9B55CB4AF0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19B32178-EACE-4F3F-9C2B-94E7D6A160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B125196F-256E-4556-8F9F-12F08405FA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2A52342-C4B2-405E-97F9-314859C3E9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C6050809-606D-4243-B6CF-6A4B291A87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BC4019CD-BE98-4DAD-B4F5-1C8D0F9916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B6FDE39E-A64F-4328-AF03-A735034B54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E309D731-4712-4588-8B29-3EFE8ED8DB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D39FD601-CA8C-4B5E-BFB5-F7465905B7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8B5619B6-BB26-49E2-B95C-B3F73700EF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B63E5FA9-DF1E-45E0-9B7F-DE39E57E8F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25B02495-DB15-429B-8AE3-CBF267E19C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3D6DC089-DFC2-4BCE-B471-025B8CCE6B2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E27ACDA5-4A8F-4A67-8945-9C4D551D33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A613812-7ECA-48BA-B51B-8C4829AFB2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940868B6-63D6-472A-99FF-8721634F94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F145208C-9333-4454-B42E-3DA9CCB872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4E451FF8-F7AD-4024-BDE5-7621638E47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50E769B0-E95B-4058-B394-90AB57AFA3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C61DC955-2184-4673-9C19-0E79A51C7E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80E4BF16-B066-4B6E-AABE-847C179FAF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7622BCC7-8C25-46AD-BF9E-5BADE2D3C5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C365CC77-50F1-4D6E-8272-B5ED2C2E670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6A7A9CEF-6DB2-46EE-9A45-5565796141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40ABBAC6-EE9A-4EA2-B4C4-B9864F7E60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905E8543-D2E6-4F01-A49C-127045B150E4}"/>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D7B615FF-E619-485C-8B24-F3DE255903C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09A2D83E-8943-4F0D-96F0-FD2F80E3A02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32ED8947-C367-4796-8D9F-B42C6D065E52}"/>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64" name="直線コネクタ 163">
          <a:extLst>
            <a:ext uri="{FF2B5EF4-FFF2-40B4-BE49-F238E27FC236}">
              <a16:creationId xmlns:a16="http://schemas.microsoft.com/office/drawing/2014/main" id="{84D2EF97-CE8E-455C-95C4-CDC5BA58C768}"/>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6D2F90AF-9B42-4C4E-93C0-4F948BF3DA83}"/>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6" name="フローチャート: 判断 165">
          <a:extLst>
            <a:ext uri="{FF2B5EF4-FFF2-40B4-BE49-F238E27FC236}">
              <a16:creationId xmlns:a16="http://schemas.microsoft.com/office/drawing/2014/main" id="{1782A485-DAD5-4722-B611-E61D24CE1C1A}"/>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67" name="フローチャート: 判断 166">
          <a:extLst>
            <a:ext uri="{FF2B5EF4-FFF2-40B4-BE49-F238E27FC236}">
              <a16:creationId xmlns:a16="http://schemas.microsoft.com/office/drawing/2014/main" id="{C6FA9FAF-CC73-4A33-80F2-BD2F29B430CD}"/>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68" name="フローチャート: 判断 167">
          <a:extLst>
            <a:ext uri="{FF2B5EF4-FFF2-40B4-BE49-F238E27FC236}">
              <a16:creationId xmlns:a16="http://schemas.microsoft.com/office/drawing/2014/main" id="{A5A65B91-751A-4DE1-98AD-051BA1B852BB}"/>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69" name="フローチャート: 判断 168">
          <a:extLst>
            <a:ext uri="{FF2B5EF4-FFF2-40B4-BE49-F238E27FC236}">
              <a16:creationId xmlns:a16="http://schemas.microsoft.com/office/drawing/2014/main" id="{066EC73C-A74C-461E-8D38-E5B55B66BFAD}"/>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70" name="フローチャート: 判断 169">
          <a:extLst>
            <a:ext uri="{FF2B5EF4-FFF2-40B4-BE49-F238E27FC236}">
              <a16:creationId xmlns:a16="http://schemas.microsoft.com/office/drawing/2014/main" id="{83E3722B-04A8-4CCC-AD1B-E968740B23A5}"/>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630F5D7-07EB-491A-B71C-B800D61CA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7C0ECD7-912B-4BEA-8F10-666834D52B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2B44454-020B-4EF3-BD78-AAD0F50D66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B6EBDFF-CAAE-4051-955D-7758DFC0D1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2034580-2B14-4C93-A3B7-EAB4BF3BD0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48804</xdr:rowOff>
    </xdr:from>
    <xdr:to>
      <xdr:col>24</xdr:col>
      <xdr:colOff>114300</xdr:colOff>
      <xdr:row>64</xdr:row>
      <xdr:rowOff>150404</xdr:rowOff>
    </xdr:to>
    <xdr:sp macro="" textlink="">
      <xdr:nvSpPr>
        <xdr:cNvPr id="176" name="楕円 175">
          <a:extLst>
            <a:ext uri="{FF2B5EF4-FFF2-40B4-BE49-F238E27FC236}">
              <a16:creationId xmlns:a16="http://schemas.microsoft.com/office/drawing/2014/main" id="{586817E0-F154-4481-9E48-0EE8D7F1C5AD}"/>
            </a:ext>
          </a:extLst>
        </xdr:cNvPr>
        <xdr:cNvSpPr/>
      </xdr:nvSpPr>
      <xdr:spPr>
        <a:xfrm>
          <a:off x="45847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135181</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EB70136E-C603-406A-9E87-BD90B7A602C1}"/>
            </a:ext>
          </a:extLst>
        </xdr:cNvPr>
        <xdr:cNvSpPr txBox="1"/>
      </xdr:nvSpPr>
      <xdr:spPr>
        <a:xfrm>
          <a:off x="4673600" y="109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60234</xdr:rowOff>
    </xdr:from>
    <xdr:to>
      <xdr:col>20</xdr:col>
      <xdr:colOff>38100</xdr:colOff>
      <xdr:row>64</xdr:row>
      <xdr:rowOff>161834</xdr:rowOff>
    </xdr:to>
    <xdr:sp macro="" textlink="">
      <xdr:nvSpPr>
        <xdr:cNvPr id="178" name="楕円 177">
          <a:extLst>
            <a:ext uri="{FF2B5EF4-FFF2-40B4-BE49-F238E27FC236}">
              <a16:creationId xmlns:a16="http://schemas.microsoft.com/office/drawing/2014/main" id="{9D4ACC53-1D82-4100-94BC-E598DA32C956}"/>
            </a:ext>
          </a:extLst>
        </xdr:cNvPr>
        <xdr:cNvSpPr/>
      </xdr:nvSpPr>
      <xdr:spPr>
        <a:xfrm>
          <a:off x="3746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99604</xdr:rowOff>
    </xdr:from>
    <xdr:to>
      <xdr:col>24</xdr:col>
      <xdr:colOff>63500</xdr:colOff>
      <xdr:row>64</xdr:row>
      <xdr:rowOff>111034</xdr:rowOff>
    </xdr:to>
    <xdr:cxnSp macro="">
      <xdr:nvCxnSpPr>
        <xdr:cNvPr id="179" name="直線コネクタ 178">
          <a:extLst>
            <a:ext uri="{FF2B5EF4-FFF2-40B4-BE49-F238E27FC236}">
              <a16:creationId xmlns:a16="http://schemas.microsoft.com/office/drawing/2014/main" id="{61A0D748-0D60-4EAB-9F8E-2CB61296B19D}"/>
            </a:ext>
          </a:extLst>
        </xdr:cNvPr>
        <xdr:cNvCxnSpPr/>
      </xdr:nvCxnSpPr>
      <xdr:spPr>
        <a:xfrm flipV="1">
          <a:off x="3797300" y="110724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53703</xdr:rowOff>
    </xdr:from>
    <xdr:to>
      <xdr:col>15</xdr:col>
      <xdr:colOff>101600</xdr:colOff>
      <xdr:row>64</xdr:row>
      <xdr:rowOff>155303</xdr:rowOff>
    </xdr:to>
    <xdr:sp macro="" textlink="">
      <xdr:nvSpPr>
        <xdr:cNvPr id="180" name="楕円 179">
          <a:extLst>
            <a:ext uri="{FF2B5EF4-FFF2-40B4-BE49-F238E27FC236}">
              <a16:creationId xmlns:a16="http://schemas.microsoft.com/office/drawing/2014/main" id="{5BDFB70B-5B24-4AB4-AEDE-2E34F63677CA}"/>
            </a:ext>
          </a:extLst>
        </xdr:cNvPr>
        <xdr:cNvSpPr/>
      </xdr:nvSpPr>
      <xdr:spPr>
        <a:xfrm>
          <a:off x="2857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104503</xdr:rowOff>
    </xdr:from>
    <xdr:to>
      <xdr:col>19</xdr:col>
      <xdr:colOff>177800</xdr:colOff>
      <xdr:row>64</xdr:row>
      <xdr:rowOff>111034</xdr:rowOff>
    </xdr:to>
    <xdr:cxnSp macro="">
      <xdr:nvCxnSpPr>
        <xdr:cNvPr id="181" name="直線コネクタ 180">
          <a:extLst>
            <a:ext uri="{FF2B5EF4-FFF2-40B4-BE49-F238E27FC236}">
              <a16:creationId xmlns:a16="http://schemas.microsoft.com/office/drawing/2014/main" id="{069E1B3A-FF42-45D3-BCE0-19E8C39C10E8}"/>
            </a:ext>
          </a:extLst>
        </xdr:cNvPr>
        <xdr:cNvCxnSpPr/>
      </xdr:nvCxnSpPr>
      <xdr:spPr>
        <a:xfrm>
          <a:off x="2908300" y="110773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82" name="n_1aveValue【体育館・プール】&#10;有形固定資産減価償却率">
          <a:extLst>
            <a:ext uri="{FF2B5EF4-FFF2-40B4-BE49-F238E27FC236}">
              <a16:creationId xmlns:a16="http://schemas.microsoft.com/office/drawing/2014/main" id="{0CDD3147-9492-40E3-AE4F-69113FE36E33}"/>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83" name="n_2aveValue【体育館・プール】&#10;有形固定資産減価償却率">
          <a:extLst>
            <a:ext uri="{FF2B5EF4-FFF2-40B4-BE49-F238E27FC236}">
              <a16:creationId xmlns:a16="http://schemas.microsoft.com/office/drawing/2014/main" id="{8A65A6E1-5793-406B-A6BA-128AC41AA137}"/>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84" name="n_3aveValue【体育館・プール】&#10;有形固定資産減価償却率">
          <a:extLst>
            <a:ext uri="{FF2B5EF4-FFF2-40B4-BE49-F238E27FC236}">
              <a16:creationId xmlns:a16="http://schemas.microsoft.com/office/drawing/2014/main" id="{B6F8BDDE-1224-4F6D-8461-465512A8704B}"/>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85" name="n_4aveValue【体育館・プール】&#10;有形固定資産減価償却率">
          <a:extLst>
            <a:ext uri="{FF2B5EF4-FFF2-40B4-BE49-F238E27FC236}">
              <a16:creationId xmlns:a16="http://schemas.microsoft.com/office/drawing/2014/main" id="{CB9BC098-CAE5-40F9-BC6F-2BA45137824E}"/>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152961</xdr:rowOff>
    </xdr:from>
    <xdr:ext cx="405111" cy="259045"/>
    <xdr:sp macro="" textlink="">
      <xdr:nvSpPr>
        <xdr:cNvPr id="186" name="n_1mainValue【体育館・プール】&#10;有形固定資産減価償却率">
          <a:extLst>
            <a:ext uri="{FF2B5EF4-FFF2-40B4-BE49-F238E27FC236}">
              <a16:creationId xmlns:a16="http://schemas.microsoft.com/office/drawing/2014/main" id="{10E93D4E-6903-49BB-8A89-DFFD3CAB4D70}"/>
            </a:ext>
          </a:extLst>
        </xdr:cNvPr>
        <xdr:cNvSpPr txBox="1"/>
      </xdr:nvSpPr>
      <xdr:spPr>
        <a:xfrm>
          <a:off x="35820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146430</xdr:rowOff>
    </xdr:from>
    <xdr:ext cx="405111" cy="259045"/>
    <xdr:sp macro="" textlink="">
      <xdr:nvSpPr>
        <xdr:cNvPr id="187" name="n_2mainValue【体育館・プール】&#10;有形固定資産減価償却率">
          <a:extLst>
            <a:ext uri="{FF2B5EF4-FFF2-40B4-BE49-F238E27FC236}">
              <a16:creationId xmlns:a16="http://schemas.microsoft.com/office/drawing/2014/main" id="{D09DB0B5-733C-4271-B7FE-9C23311AA983}"/>
            </a:ext>
          </a:extLst>
        </xdr:cNvPr>
        <xdr:cNvSpPr txBox="1"/>
      </xdr:nvSpPr>
      <xdr:spPr>
        <a:xfrm>
          <a:off x="2705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FF5C693-63C2-4FDD-AB37-8DFD0CF6E7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7B42ADB0-F13E-498D-A4BB-378A4FF042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C666A326-D0D9-418E-B43D-297983E763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B928F6F4-60CC-4247-9FEC-917C4FB802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D2D4E613-6BDD-458F-B386-F7358874F3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CE2A1F79-37E7-4D75-AC11-C94D49ACD9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A268316E-E770-4580-806C-AC44D4824F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89A6A1B0-3820-47AF-86B8-09618A29D6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9C49E37F-38AD-4712-A829-5102279635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29BB7F0E-3EA9-4615-9649-ACA8B668D4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B8A934C1-2241-46F2-8685-3D03943233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a:extLst>
            <a:ext uri="{FF2B5EF4-FFF2-40B4-BE49-F238E27FC236}">
              <a16:creationId xmlns:a16="http://schemas.microsoft.com/office/drawing/2014/main" id="{A0A63364-E005-403C-8B4F-20F089E36A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365FD4BC-5AD7-4078-916E-4AAAD4A331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a:extLst>
            <a:ext uri="{FF2B5EF4-FFF2-40B4-BE49-F238E27FC236}">
              <a16:creationId xmlns:a16="http://schemas.microsoft.com/office/drawing/2014/main" id="{CDEAB210-11A8-4C2C-B61E-4FE6FD350C9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9385C4F6-38D1-448C-A353-CC989751AA6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a:extLst>
            <a:ext uri="{FF2B5EF4-FFF2-40B4-BE49-F238E27FC236}">
              <a16:creationId xmlns:a16="http://schemas.microsoft.com/office/drawing/2014/main" id="{E4E501E7-6379-4C05-B3A1-3E6F1E2B7AE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375DC112-9975-490A-82A8-3E586AC5C1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a:extLst>
            <a:ext uri="{FF2B5EF4-FFF2-40B4-BE49-F238E27FC236}">
              <a16:creationId xmlns:a16="http://schemas.microsoft.com/office/drawing/2014/main" id="{EA6255BF-A286-46F7-86E9-573348A638B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DADC950D-C288-4527-A8A4-4E0C46825F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a:extLst>
            <a:ext uri="{FF2B5EF4-FFF2-40B4-BE49-F238E27FC236}">
              <a16:creationId xmlns:a16="http://schemas.microsoft.com/office/drawing/2014/main" id="{19A4ED11-3D9F-4286-BC4B-19940E33115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4E32E9DF-8488-478F-89AF-2C0C6D14DB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197DC3E4-882A-4DC5-A854-91CBF4EED0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408E9449-4161-4481-A497-42CE17368B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11" name="直線コネクタ 210">
          <a:extLst>
            <a:ext uri="{FF2B5EF4-FFF2-40B4-BE49-F238E27FC236}">
              <a16:creationId xmlns:a16="http://schemas.microsoft.com/office/drawing/2014/main" id="{97004ADD-B451-4818-B070-3D26EE19CA69}"/>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12" name="【体育館・プール】&#10;一人当たり面積最小値テキスト">
          <a:extLst>
            <a:ext uri="{FF2B5EF4-FFF2-40B4-BE49-F238E27FC236}">
              <a16:creationId xmlns:a16="http://schemas.microsoft.com/office/drawing/2014/main" id="{89FF7A1E-B2B1-428E-B2EA-E6058D2F76B8}"/>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13" name="直線コネクタ 212">
          <a:extLst>
            <a:ext uri="{FF2B5EF4-FFF2-40B4-BE49-F238E27FC236}">
              <a16:creationId xmlns:a16="http://schemas.microsoft.com/office/drawing/2014/main" id="{4D50686D-07DC-416D-98AA-97C9E1D04E47}"/>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14" name="【体育館・プール】&#10;一人当たり面積最大値テキスト">
          <a:extLst>
            <a:ext uri="{FF2B5EF4-FFF2-40B4-BE49-F238E27FC236}">
              <a16:creationId xmlns:a16="http://schemas.microsoft.com/office/drawing/2014/main" id="{2F2B7126-3FA8-444F-8C28-9E34049D9DF1}"/>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15" name="直線コネクタ 214">
          <a:extLst>
            <a:ext uri="{FF2B5EF4-FFF2-40B4-BE49-F238E27FC236}">
              <a16:creationId xmlns:a16="http://schemas.microsoft.com/office/drawing/2014/main" id="{52D1BF3F-77D0-4401-BE73-BA0DEBE5085B}"/>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16" name="【体育館・プール】&#10;一人当たり面積平均値テキスト">
          <a:extLst>
            <a:ext uri="{FF2B5EF4-FFF2-40B4-BE49-F238E27FC236}">
              <a16:creationId xmlns:a16="http://schemas.microsoft.com/office/drawing/2014/main" id="{D9FDB284-CA96-4324-BA42-657BE0180C97}"/>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17" name="フローチャート: 判断 216">
          <a:extLst>
            <a:ext uri="{FF2B5EF4-FFF2-40B4-BE49-F238E27FC236}">
              <a16:creationId xmlns:a16="http://schemas.microsoft.com/office/drawing/2014/main" id="{0442E966-4151-4B72-BEBE-6E4504B6C013}"/>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18" name="フローチャート: 判断 217">
          <a:extLst>
            <a:ext uri="{FF2B5EF4-FFF2-40B4-BE49-F238E27FC236}">
              <a16:creationId xmlns:a16="http://schemas.microsoft.com/office/drawing/2014/main" id="{EE450813-FFA9-4147-89C6-1BE2C8592FB2}"/>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19" name="フローチャート: 判断 218">
          <a:extLst>
            <a:ext uri="{FF2B5EF4-FFF2-40B4-BE49-F238E27FC236}">
              <a16:creationId xmlns:a16="http://schemas.microsoft.com/office/drawing/2014/main" id="{9E893192-DF34-4DAB-BC1D-E7BAB7AD2B03}"/>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20" name="フローチャート: 判断 219">
          <a:extLst>
            <a:ext uri="{FF2B5EF4-FFF2-40B4-BE49-F238E27FC236}">
              <a16:creationId xmlns:a16="http://schemas.microsoft.com/office/drawing/2014/main" id="{BA259144-266E-45F6-ABFC-40FB6C7F886F}"/>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21" name="フローチャート: 判断 220">
          <a:extLst>
            <a:ext uri="{FF2B5EF4-FFF2-40B4-BE49-F238E27FC236}">
              <a16:creationId xmlns:a16="http://schemas.microsoft.com/office/drawing/2014/main" id="{426C9077-B45D-4768-AE6D-3FAF4BDFE385}"/>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EF9CD97-B666-4A1B-A8A8-6160BF57C8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0ADDF46-8EB0-4637-905D-C4035D7B23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2307C44-31F6-43CF-92B1-CCB241F242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0AAEBAF-64C4-4A3D-B638-D43A583CFB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11EE964-EEEB-4996-A552-A14FC14D62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73406</xdr:rowOff>
    </xdr:from>
    <xdr:to>
      <xdr:col>55</xdr:col>
      <xdr:colOff>50800</xdr:colOff>
      <xdr:row>63</xdr:row>
      <xdr:rowOff>3556</xdr:rowOff>
    </xdr:to>
    <xdr:sp macro="" textlink="">
      <xdr:nvSpPr>
        <xdr:cNvPr id="227" name="楕円 226">
          <a:extLst>
            <a:ext uri="{FF2B5EF4-FFF2-40B4-BE49-F238E27FC236}">
              <a16:creationId xmlns:a16="http://schemas.microsoft.com/office/drawing/2014/main" id="{367B7763-85C3-4147-B008-11C1A56EF552}"/>
            </a:ext>
          </a:extLst>
        </xdr:cNvPr>
        <xdr:cNvSpPr/>
      </xdr:nvSpPr>
      <xdr:spPr>
        <a:xfrm>
          <a:off x="104267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96283</xdr:rowOff>
    </xdr:from>
    <xdr:ext cx="469744" cy="259045"/>
    <xdr:sp macro="" textlink="">
      <xdr:nvSpPr>
        <xdr:cNvPr id="228" name="【体育館・プール】&#10;一人当たり面積該当値テキスト">
          <a:extLst>
            <a:ext uri="{FF2B5EF4-FFF2-40B4-BE49-F238E27FC236}">
              <a16:creationId xmlns:a16="http://schemas.microsoft.com/office/drawing/2014/main" id="{663C540C-7852-4916-A8CC-805811556181}"/>
            </a:ext>
          </a:extLst>
        </xdr:cNvPr>
        <xdr:cNvSpPr txBox="1"/>
      </xdr:nvSpPr>
      <xdr:spPr>
        <a:xfrm>
          <a:off x="10515600"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29" name="楕円 228">
          <a:extLst>
            <a:ext uri="{FF2B5EF4-FFF2-40B4-BE49-F238E27FC236}">
              <a16:creationId xmlns:a16="http://schemas.microsoft.com/office/drawing/2014/main" id="{9E30854A-FA9D-44BB-9150-8951135F1A1E}"/>
            </a:ext>
          </a:extLst>
        </xdr:cNvPr>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124206</xdr:rowOff>
    </xdr:from>
    <xdr:to>
      <xdr:col>55</xdr:col>
      <xdr:colOff>0</xdr:colOff>
      <xdr:row>62</xdr:row>
      <xdr:rowOff>130302</xdr:rowOff>
    </xdr:to>
    <xdr:cxnSp macro="">
      <xdr:nvCxnSpPr>
        <xdr:cNvPr id="230" name="直線コネクタ 229">
          <a:extLst>
            <a:ext uri="{FF2B5EF4-FFF2-40B4-BE49-F238E27FC236}">
              <a16:creationId xmlns:a16="http://schemas.microsoft.com/office/drawing/2014/main" id="{F466C6FE-DBEF-49C3-8E34-51BFB175E314}"/>
            </a:ext>
          </a:extLst>
        </xdr:cNvPr>
        <xdr:cNvCxnSpPr/>
      </xdr:nvCxnSpPr>
      <xdr:spPr>
        <a:xfrm flipV="1">
          <a:off x="9639300" y="1075410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85979</xdr:rowOff>
    </xdr:from>
    <xdr:to>
      <xdr:col>46</xdr:col>
      <xdr:colOff>38100</xdr:colOff>
      <xdr:row>63</xdr:row>
      <xdr:rowOff>16129</xdr:rowOff>
    </xdr:to>
    <xdr:sp macro="" textlink="">
      <xdr:nvSpPr>
        <xdr:cNvPr id="231" name="楕円 230">
          <a:extLst>
            <a:ext uri="{FF2B5EF4-FFF2-40B4-BE49-F238E27FC236}">
              <a16:creationId xmlns:a16="http://schemas.microsoft.com/office/drawing/2014/main" id="{D45FAAEC-2106-42BA-9D57-B1B999861DF0}"/>
            </a:ext>
          </a:extLst>
        </xdr:cNvPr>
        <xdr:cNvSpPr/>
      </xdr:nvSpPr>
      <xdr:spPr>
        <a:xfrm>
          <a:off x="8699500" y="107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136779</xdr:rowOff>
    </xdr:to>
    <xdr:cxnSp macro="">
      <xdr:nvCxnSpPr>
        <xdr:cNvPr id="232" name="直線コネクタ 231">
          <a:extLst>
            <a:ext uri="{FF2B5EF4-FFF2-40B4-BE49-F238E27FC236}">
              <a16:creationId xmlns:a16="http://schemas.microsoft.com/office/drawing/2014/main" id="{A463B9EC-B0D5-49A8-96C8-4DD343806AB2}"/>
            </a:ext>
          </a:extLst>
        </xdr:cNvPr>
        <xdr:cNvCxnSpPr/>
      </xdr:nvCxnSpPr>
      <xdr:spPr>
        <a:xfrm flipV="1">
          <a:off x="8750300" y="1076020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33" name="n_1aveValue【体育館・プール】&#10;一人当たり面積">
          <a:extLst>
            <a:ext uri="{FF2B5EF4-FFF2-40B4-BE49-F238E27FC236}">
              <a16:creationId xmlns:a16="http://schemas.microsoft.com/office/drawing/2014/main" id="{B4EAD8E7-1828-4502-9718-0181D7672D7D}"/>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34" name="n_2aveValue【体育館・プール】&#10;一人当たり面積">
          <a:extLst>
            <a:ext uri="{FF2B5EF4-FFF2-40B4-BE49-F238E27FC236}">
              <a16:creationId xmlns:a16="http://schemas.microsoft.com/office/drawing/2014/main" id="{EE6C0D2C-43F9-47F7-A99D-2852DEEFA52E}"/>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35" name="n_3aveValue【体育館・プール】&#10;一人当たり面積">
          <a:extLst>
            <a:ext uri="{FF2B5EF4-FFF2-40B4-BE49-F238E27FC236}">
              <a16:creationId xmlns:a16="http://schemas.microsoft.com/office/drawing/2014/main" id="{28858EBA-35D7-4E34-AABD-F537B527FA94}"/>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36" name="n_4aveValue【体育館・プール】&#10;一人当たり面積">
          <a:extLst>
            <a:ext uri="{FF2B5EF4-FFF2-40B4-BE49-F238E27FC236}">
              <a16:creationId xmlns:a16="http://schemas.microsoft.com/office/drawing/2014/main" id="{22332959-5456-483E-8EBF-6238EC2533CA}"/>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26179</xdr:rowOff>
    </xdr:from>
    <xdr:ext cx="469744" cy="259045"/>
    <xdr:sp macro="" textlink="">
      <xdr:nvSpPr>
        <xdr:cNvPr id="237" name="n_1mainValue【体育館・プール】&#10;一人当たり面積">
          <a:extLst>
            <a:ext uri="{FF2B5EF4-FFF2-40B4-BE49-F238E27FC236}">
              <a16:creationId xmlns:a16="http://schemas.microsoft.com/office/drawing/2014/main" id="{31044703-3EC0-470D-97CE-CCC26E11E21E}"/>
            </a:ext>
          </a:extLst>
        </xdr:cNvPr>
        <xdr:cNvSpPr txBox="1"/>
      </xdr:nvSpPr>
      <xdr:spPr>
        <a:xfrm>
          <a:off x="93917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32656</xdr:rowOff>
    </xdr:from>
    <xdr:ext cx="469744" cy="259045"/>
    <xdr:sp macro="" textlink="">
      <xdr:nvSpPr>
        <xdr:cNvPr id="238" name="n_2mainValue【体育館・プール】&#10;一人当たり面積">
          <a:extLst>
            <a:ext uri="{FF2B5EF4-FFF2-40B4-BE49-F238E27FC236}">
              <a16:creationId xmlns:a16="http://schemas.microsoft.com/office/drawing/2014/main" id="{A8E07B82-98FD-4A96-B3DA-EE084BD49626}"/>
            </a:ext>
          </a:extLst>
        </xdr:cNvPr>
        <xdr:cNvSpPr txBox="1"/>
      </xdr:nvSpPr>
      <xdr:spPr>
        <a:xfrm>
          <a:off x="8515427" y="104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936EE25-9DF7-4B5B-9FCF-62FF14863D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D0CA5498-0C84-418B-9D5A-94A078D93F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5DE62640-E4CE-446C-A944-02DD434638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81FAA88-56AE-4D5C-8A6D-6E125629B5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D5BECFDB-56A9-4BAB-BA8B-9EDF54A5CD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40D9DC2B-00F0-43CD-B7E5-B5E81B1CB0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D040C05B-F400-49A5-BDE6-A53322ECC1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5A8073F1-4170-4E80-BBE3-11FE5EB469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C6280E48-E36E-4385-A496-83AD7AF02E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5017AE9E-1196-48D0-9F9F-FD390C8907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42A16539-08E6-42B0-B216-31E5F651E9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FF370942-67DD-4D08-8EAC-BE7CE27A566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a:extLst>
            <a:ext uri="{FF2B5EF4-FFF2-40B4-BE49-F238E27FC236}">
              <a16:creationId xmlns:a16="http://schemas.microsoft.com/office/drawing/2014/main" id="{02904450-9CDE-46C5-B183-E32C917680B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2D5ED5A8-8432-4AF7-8671-3ECE0138740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7A0C4626-3F40-4569-80DB-CA45491DF6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845C479E-7559-4428-8BEA-08F4C855D19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7275808F-0760-48FC-98F7-9DB50939D03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8D8139E-9E7D-4710-B87A-7A2D968E7F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F9B7EBF2-C691-4211-8708-C8B94A99C1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559C80CC-295C-4F2E-8D55-A1B0B3F8A86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F565DA83-C606-4ED9-93EC-F4C5A5049A2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B671E02B-54B1-47EA-870C-3743ECAA462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a:extLst>
            <a:ext uri="{FF2B5EF4-FFF2-40B4-BE49-F238E27FC236}">
              <a16:creationId xmlns:a16="http://schemas.microsoft.com/office/drawing/2014/main" id="{8299B7B6-548D-424A-9387-CD2C4A9AF6E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1FA339BD-3B05-4A3E-B6CE-2BB0976231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B87DB773-3A57-48AE-A0D1-B245BAE2FC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64" name="直線コネクタ 263">
          <a:extLst>
            <a:ext uri="{FF2B5EF4-FFF2-40B4-BE49-F238E27FC236}">
              <a16:creationId xmlns:a16="http://schemas.microsoft.com/office/drawing/2014/main" id="{B40316AE-C85F-4292-86EE-F2BE4DE2025C}"/>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福祉施設】&#10;有形固定資産減価償却率最小値テキスト">
          <a:extLst>
            <a:ext uri="{FF2B5EF4-FFF2-40B4-BE49-F238E27FC236}">
              <a16:creationId xmlns:a16="http://schemas.microsoft.com/office/drawing/2014/main" id="{DFB01C05-3FA4-4A4E-B390-96092439B29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a:extLst>
            <a:ext uri="{FF2B5EF4-FFF2-40B4-BE49-F238E27FC236}">
              <a16:creationId xmlns:a16="http://schemas.microsoft.com/office/drawing/2014/main" id="{C49B8371-D2E0-4BF0-A473-9CD9C597A91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67" name="【福祉施設】&#10;有形固定資産減価償却率最大値テキスト">
          <a:extLst>
            <a:ext uri="{FF2B5EF4-FFF2-40B4-BE49-F238E27FC236}">
              <a16:creationId xmlns:a16="http://schemas.microsoft.com/office/drawing/2014/main" id="{F0AC8C43-CD3E-4E58-9CB3-E3F55EC59E98}"/>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68" name="直線コネクタ 267">
          <a:extLst>
            <a:ext uri="{FF2B5EF4-FFF2-40B4-BE49-F238E27FC236}">
              <a16:creationId xmlns:a16="http://schemas.microsoft.com/office/drawing/2014/main" id="{2B2B0DC0-E142-4725-9B09-70C1AF71F2DE}"/>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E792139D-6A50-468D-8F38-CD36099514C3}"/>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70" name="フローチャート: 判断 269">
          <a:extLst>
            <a:ext uri="{FF2B5EF4-FFF2-40B4-BE49-F238E27FC236}">
              <a16:creationId xmlns:a16="http://schemas.microsoft.com/office/drawing/2014/main" id="{89E9CB36-5419-4068-B193-C51446647CC3}"/>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71" name="フローチャート: 判断 270">
          <a:extLst>
            <a:ext uri="{FF2B5EF4-FFF2-40B4-BE49-F238E27FC236}">
              <a16:creationId xmlns:a16="http://schemas.microsoft.com/office/drawing/2014/main" id="{9CE42155-A9D5-4516-8FBC-45F35670F8D6}"/>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72" name="フローチャート: 判断 271">
          <a:extLst>
            <a:ext uri="{FF2B5EF4-FFF2-40B4-BE49-F238E27FC236}">
              <a16:creationId xmlns:a16="http://schemas.microsoft.com/office/drawing/2014/main" id="{E8258D02-CE3B-4736-AB3F-6EDADF8D74F2}"/>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73" name="フローチャート: 判断 272">
          <a:extLst>
            <a:ext uri="{FF2B5EF4-FFF2-40B4-BE49-F238E27FC236}">
              <a16:creationId xmlns:a16="http://schemas.microsoft.com/office/drawing/2014/main" id="{AD33FE17-2094-4A4A-B8A7-D13335DA3705}"/>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74" name="フローチャート: 判断 273">
          <a:extLst>
            <a:ext uri="{FF2B5EF4-FFF2-40B4-BE49-F238E27FC236}">
              <a16:creationId xmlns:a16="http://schemas.microsoft.com/office/drawing/2014/main" id="{9840DC03-658C-4CEA-BC44-397F0013148F}"/>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9F38BB0-B8F0-4E83-A4A1-F76C584263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8D7C505-E579-4217-A369-1DC31B34C8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146674C-D722-4923-8694-13919534FF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00656CA-A4DC-4505-B689-40394A4BC8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974B403-5FB9-467D-B1D8-1239943BDB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280" name="楕円 279">
          <a:extLst>
            <a:ext uri="{FF2B5EF4-FFF2-40B4-BE49-F238E27FC236}">
              <a16:creationId xmlns:a16="http://schemas.microsoft.com/office/drawing/2014/main" id="{FABBD389-4897-4702-A179-9C2BA5897F33}"/>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6BF7B103-B8C5-4DC9-8C05-DCBB7B1A21AE}"/>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282" name="楕円 281">
          <a:extLst>
            <a:ext uri="{FF2B5EF4-FFF2-40B4-BE49-F238E27FC236}">
              <a16:creationId xmlns:a16="http://schemas.microsoft.com/office/drawing/2014/main" id="{395599E0-A27F-445F-9E0D-7FCB57770E42}"/>
            </a:ext>
          </a:extLst>
        </xdr:cNvPr>
        <xdr:cNvSpPr/>
      </xdr:nvSpPr>
      <xdr:spPr>
        <a:xfrm>
          <a:off x="3746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136071</xdr:rowOff>
    </xdr:from>
    <xdr:to>
      <xdr:col>24</xdr:col>
      <xdr:colOff>63500</xdr:colOff>
      <xdr:row>83</xdr:row>
      <xdr:rowOff>165463</xdr:rowOff>
    </xdr:to>
    <xdr:cxnSp macro="">
      <xdr:nvCxnSpPr>
        <xdr:cNvPr id="283" name="直線コネクタ 282">
          <a:extLst>
            <a:ext uri="{FF2B5EF4-FFF2-40B4-BE49-F238E27FC236}">
              <a16:creationId xmlns:a16="http://schemas.microsoft.com/office/drawing/2014/main" id="{505FEF8C-F771-4088-AB44-E6F9CE1F36AE}"/>
            </a:ext>
          </a:extLst>
        </xdr:cNvPr>
        <xdr:cNvCxnSpPr/>
      </xdr:nvCxnSpPr>
      <xdr:spPr>
        <a:xfrm>
          <a:off x="3797300" y="1436642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284" name="楕円 283">
          <a:extLst>
            <a:ext uri="{FF2B5EF4-FFF2-40B4-BE49-F238E27FC236}">
              <a16:creationId xmlns:a16="http://schemas.microsoft.com/office/drawing/2014/main" id="{A06AD00B-8C70-433E-A931-938E34C43430}"/>
            </a:ext>
          </a:extLst>
        </xdr:cNvPr>
        <xdr:cNvSpPr/>
      </xdr:nvSpPr>
      <xdr:spPr>
        <a:xfrm>
          <a:off x="2857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83</xdr:row>
      <xdr:rowOff>136071</xdr:rowOff>
    </xdr:to>
    <xdr:cxnSp macro="">
      <xdr:nvCxnSpPr>
        <xdr:cNvPr id="285" name="直線コネクタ 284">
          <a:extLst>
            <a:ext uri="{FF2B5EF4-FFF2-40B4-BE49-F238E27FC236}">
              <a16:creationId xmlns:a16="http://schemas.microsoft.com/office/drawing/2014/main" id="{3CAAEE8E-A2D0-47D9-BCD9-DBDF4FC0498A}"/>
            </a:ext>
          </a:extLst>
        </xdr:cNvPr>
        <xdr:cNvCxnSpPr/>
      </xdr:nvCxnSpPr>
      <xdr:spPr>
        <a:xfrm>
          <a:off x="2908300" y="143353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86" name="n_1aveValue【福祉施設】&#10;有形固定資産減価償却率">
          <a:extLst>
            <a:ext uri="{FF2B5EF4-FFF2-40B4-BE49-F238E27FC236}">
              <a16:creationId xmlns:a16="http://schemas.microsoft.com/office/drawing/2014/main" id="{F6398F71-8F94-4331-88BD-E8E988A48C1E}"/>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87" name="n_2aveValue【福祉施設】&#10;有形固定資産減価償却率">
          <a:extLst>
            <a:ext uri="{FF2B5EF4-FFF2-40B4-BE49-F238E27FC236}">
              <a16:creationId xmlns:a16="http://schemas.microsoft.com/office/drawing/2014/main" id="{3907616F-F07A-4190-8820-9C322D8D3C6F}"/>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88" name="n_3aveValue【福祉施設】&#10;有形固定資産減価償却率">
          <a:extLst>
            <a:ext uri="{FF2B5EF4-FFF2-40B4-BE49-F238E27FC236}">
              <a16:creationId xmlns:a16="http://schemas.microsoft.com/office/drawing/2014/main" id="{DC37E4C2-97C4-4FC7-8099-B1EE34E82D92}"/>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89" name="n_4aveValue【福祉施設】&#10;有形固定資産減価償却率">
          <a:extLst>
            <a:ext uri="{FF2B5EF4-FFF2-40B4-BE49-F238E27FC236}">
              <a16:creationId xmlns:a16="http://schemas.microsoft.com/office/drawing/2014/main" id="{894E1953-6A03-4402-8B96-6DD45005DF9F}"/>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290" name="n_1mainValue【福祉施設】&#10;有形固定資産減価償却率">
          <a:extLst>
            <a:ext uri="{FF2B5EF4-FFF2-40B4-BE49-F238E27FC236}">
              <a16:creationId xmlns:a16="http://schemas.microsoft.com/office/drawing/2014/main" id="{24934F26-B781-40A1-A275-7903EB348EF6}"/>
            </a:ext>
          </a:extLst>
        </xdr:cNvPr>
        <xdr:cNvSpPr txBox="1"/>
      </xdr:nvSpPr>
      <xdr:spPr>
        <a:xfrm>
          <a:off x="3582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291" name="n_2mainValue【福祉施設】&#10;有形固定資産減価償却率">
          <a:extLst>
            <a:ext uri="{FF2B5EF4-FFF2-40B4-BE49-F238E27FC236}">
              <a16:creationId xmlns:a16="http://schemas.microsoft.com/office/drawing/2014/main" id="{0898BBFA-B17C-46BE-A76C-311D2B779EFD}"/>
            </a:ext>
          </a:extLst>
        </xdr:cNvPr>
        <xdr:cNvSpPr txBox="1"/>
      </xdr:nvSpPr>
      <xdr:spPr>
        <a:xfrm>
          <a:off x="2705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3EC32970-3F56-44FE-B99A-47D8034E7D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B89FF286-0421-48F5-ADE3-5CFCCD6668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6CBB3815-805D-4401-96D3-E487FC9168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92958E94-3265-4047-8E4D-834C276285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EBCB2637-BA84-4881-9D55-C4D7E4F09F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B13661F6-3628-4DF2-ACF9-7B0EBC6AEF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93F1557-F7F8-4095-A789-A4E5072C56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BBEECC26-DEB2-42A7-89D9-D5F0DCEAB0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529EF6F2-CC7D-4E6E-9CF9-D3EB66767B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BD5289F6-B8A6-405C-AB93-6519B9D01A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A95876E1-5316-4E20-8CF9-401DC4A821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FEF68CE8-F611-49E4-AD62-ED0765E164D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C7822D72-0A1E-4436-8702-1E0252332A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80CC141A-1F41-4C8A-8F9A-3754922846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8A646C43-1690-422E-950A-0A64B6533A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767005C8-194B-4BC9-8C5B-D49FE8BA31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CCF0EAEB-64F4-40B3-80D4-AF2770BDAC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4032206B-462F-421F-B4E4-F919692D37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AD17697D-E5B8-49F4-9999-6AA631616B7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AB25784D-9E8A-4723-A3C5-FEB631F1084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374DE2C9-BA2C-4C5E-BF23-F3566D2286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F37CF911-D2B7-4C0D-B60B-18D1CD5DDEF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7C8B5A5B-37D5-400D-BEE9-122A83A7D4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15" name="直線コネクタ 314">
          <a:extLst>
            <a:ext uri="{FF2B5EF4-FFF2-40B4-BE49-F238E27FC236}">
              <a16:creationId xmlns:a16="http://schemas.microsoft.com/office/drawing/2014/main" id="{98302827-DD4E-4416-8A9C-21055BEE48BB}"/>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16" name="【福祉施設】&#10;一人当たり面積最小値テキスト">
          <a:extLst>
            <a:ext uri="{FF2B5EF4-FFF2-40B4-BE49-F238E27FC236}">
              <a16:creationId xmlns:a16="http://schemas.microsoft.com/office/drawing/2014/main" id="{827FA29B-B34D-4926-A94F-8DF4C13630DD}"/>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17" name="直線コネクタ 316">
          <a:extLst>
            <a:ext uri="{FF2B5EF4-FFF2-40B4-BE49-F238E27FC236}">
              <a16:creationId xmlns:a16="http://schemas.microsoft.com/office/drawing/2014/main" id="{34B70D4F-16B1-4154-B86B-03160E65D42F}"/>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18" name="【福祉施設】&#10;一人当たり面積最大値テキスト">
          <a:extLst>
            <a:ext uri="{FF2B5EF4-FFF2-40B4-BE49-F238E27FC236}">
              <a16:creationId xmlns:a16="http://schemas.microsoft.com/office/drawing/2014/main" id="{0CCD3BFA-CE70-412E-AAC3-735E200CA8E8}"/>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19" name="直線コネクタ 318">
          <a:extLst>
            <a:ext uri="{FF2B5EF4-FFF2-40B4-BE49-F238E27FC236}">
              <a16:creationId xmlns:a16="http://schemas.microsoft.com/office/drawing/2014/main" id="{327C19F7-3426-43B2-AE7F-D69BE502C6C4}"/>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20" name="【福祉施設】&#10;一人当たり面積平均値テキスト">
          <a:extLst>
            <a:ext uri="{FF2B5EF4-FFF2-40B4-BE49-F238E27FC236}">
              <a16:creationId xmlns:a16="http://schemas.microsoft.com/office/drawing/2014/main" id="{DE1F1062-18D3-4103-977D-0FF084ABA2B6}"/>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21" name="フローチャート: 判断 320">
          <a:extLst>
            <a:ext uri="{FF2B5EF4-FFF2-40B4-BE49-F238E27FC236}">
              <a16:creationId xmlns:a16="http://schemas.microsoft.com/office/drawing/2014/main" id="{252F739A-A685-4C11-B626-EF069F649A75}"/>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22" name="フローチャート: 判断 321">
          <a:extLst>
            <a:ext uri="{FF2B5EF4-FFF2-40B4-BE49-F238E27FC236}">
              <a16:creationId xmlns:a16="http://schemas.microsoft.com/office/drawing/2014/main" id="{6610B4F4-5738-4FF0-8A7A-3991B553DB19}"/>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23" name="フローチャート: 判断 322">
          <a:extLst>
            <a:ext uri="{FF2B5EF4-FFF2-40B4-BE49-F238E27FC236}">
              <a16:creationId xmlns:a16="http://schemas.microsoft.com/office/drawing/2014/main" id="{5B23B725-C5FF-4F52-A48B-16FC2834803A}"/>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24" name="フローチャート: 判断 323">
          <a:extLst>
            <a:ext uri="{FF2B5EF4-FFF2-40B4-BE49-F238E27FC236}">
              <a16:creationId xmlns:a16="http://schemas.microsoft.com/office/drawing/2014/main" id="{44253E9D-20BA-452A-B572-431D9A0097F4}"/>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25" name="フローチャート: 判断 324">
          <a:extLst>
            <a:ext uri="{FF2B5EF4-FFF2-40B4-BE49-F238E27FC236}">
              <a16:creationId xmlns:a16="http://schemas.microsoft.com/office/drawing/2014/main" id="{50A23852-2231-4053-8F00-4DF4403BA2AF}"/>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CFC783F-62BD-4402-8EAB-3EA4427C14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743EFF7-290D-454F-9BFD-E60F1155A0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B7417AD-32E3-4500-B878-5E990977FF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57646EF-83A5-4F47-8593-050F3C0C6B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0FFD2D4-3BFB-4BBF-A963-5A213F1EC6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31" name="楕円 330">
          <a:extLst>
            <a:ext uri="{FF2B5EF4-FFF2-40B4-BE49-F238E27FC236}">
              <a16:creationId xmlns:a16="http://schemas.microsoft.com/office/drawing/2014/main" id="{2EABD339-7A33-4716-B864-D548B554EC28}"/>
            </a:ext>
          </a:extLst>
        </xdr:cNvPr>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32" name="【福祉施設】&#10;一人当たり面積該当値テキスト">
          <a:extLst>
            <a:ext uri="{FF2B5EF4-FFF2-40B4-BE49-F238E27FC236}">
              <a16:creationId xmlns:a16="http://schemas.microsoft.com/office/drawing/2014/main" id="{5F54C6A8-AC91-4C3B-B32A-B85447CD93D1}"/>
            </a:ext>
          </a:extLst>
        </xdr:cNvPr>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77978</xdr:rowOff>
    </xdr:from>
    <xdr:to>
      <xdr:col>50</xdr:col>
      <xdr:colOff>165100</xdr:colOff>
      <xdr:row>86</xdr:row>
      <xdr:rowOff>8128</xdr:rowOff>
    </xdr:to>
    <xdr:sp macro="" textlink="">
      <xdr:nvSpPr>
        <xdr:cNvPr id="333" name="楕円 332">
          <a:extLst>
            <a:ext uri="{FF2B5EF4-FFF2-40B4-BE49-F238E27FC236}">
              <a16:creationId xmlns:a16="http://schemas.microsoft.com/office/drawing/2014/main" id="{06B19C8F-892F-4FBF-B196-608B09BE6242}"/>
            </a:ext>
          </a:extLst>
        </xdr:cNvPr>
        <xdr:cNvSpPr/>
      </xdr:nvSpPr>
      <xdr:spPr>
        <a:xfrm>
          <a:off x="9588500" y="146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128778</xdr:rowOff>
    </xdr:to>
    <xdr:cxnSp macro="">
      <xdr:nvCxnSpPr>
        <xdr:cNvPr id="334" name="直線コネクタ 333">
          <a:extLst>
            <a:ext uri="{FF2B5EF4-FFF2-40B4-BE49-F238E27FC236}">
              <a16:creationId xmlns:a16="http://schemas.microsoft.com/office/drawing/2014/main" id="{4066CD3B-FB9E-4DA0-98D6-110EB3EF90FD}"/>
            </a:ext>
          </a:extLst>
        </xdr:cNvPr>
        <xdr:cNvCxnSpPr/>
      </xdr:nvCxnSpPr>
      <xdr:spPr>
        <a:xfrm flipV="1">
          <a:off x="9639300" y="14698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35" name="楕円 334">
          <a:extLst>
            <a:ext uri="{FF2B5EF4-FFF2-40B4-BE49-F238E27FC236}">
              <a16:creationId xmlns:a16="http://schemas.microsoft.com/office/drawing/2014/main" id="{C2493188-49D8-4F48-8E5D-0955BD8BAA7A}"/>
            </a:ext>
          </a:extLst>
        </xdr:cNvPr>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128778</xdr:rowOff>
    </xdr:from>
    <xdr:to>
      <xdr:col>50</xdr:col>
      <xdr:colOff>114300</xdr:colOff>
      <xdr:row>85</xdr:row>
      <xdr:rowOff>131826</xdr:rowOff>
    </xdr:to>
    <xdr:cxnSp macro="">
      <xdr:nvCxnSpPr>
        <xdr:cNvPr id="336" name="直線コネクタ 335">
          <a:extLst>
            <a:ext uri="{FF2B5EF4-FFF2-40B4-BE49-F238E27FC236}">
              <a16:creationId xmlns:a16="http://schemas.microsoft.com/office/drawing/2014/main" id="{9C999FEB-0D4F-4FB6-80B5-73DBE9DFF75B}"/>
            </a:ext>
          </a:extLst>
        </xdr:cNvPr>
        <xdr:cNvCxnSpPr/>
      </xdr:nvCxnSpPr>
      <xdr:spPr>
        <a:xfrm flipV="1">
          <a:off x="8750300" y="1470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37" name="n_1aveValue【福祉施設】&#10;一人当たり面積">
          <a:extLst>
            <a:ext uri="{FF2B5EF4-FFF2-40B4-BE49-F238E27FC236}">
              <a16:creationId xmlns:a16="http://schemas.microsoft.com/office/drawing/2014/main" id="{4F57E904-4334-4E48-B992-6BC84F2E3228}"/>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38" name="n_2aveValue【福祉施設】&#10;一人当たり面積">
          <a:extLst>
            <a:ext uri="{FF2B5EF4-FFF2-40B4-BE49-F238E27FC236}">
              <a16:creationId xmlns:a16="http://schemas.microsoft.com/office/drawing/2014/main" id="{4E21D62C-F1A2-465B-BB7E-92536FA00EFD}"/>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39" name="n_3aveValue【福祉施設】&#10;一人当たり面積">
          <a:extLst>
            <a:ext uri="{FF2B5EF4-FFF2-40B4-BE49-F238E27FC236}">
              <a16:creationId xmlns:a16="http://schemas.microsoft.com/office/drawing/2014/main" id="{3648D8CA-0052-4333-8A34-4B1CAC7251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40" name="n_4aveValue【福祉施設】&#10;一人当たり面積">
          <a:extLst>
            <a:ext uri="{FF2B5EF4-FFF2-40B4-BE49-F238E27FC236}">
              <a16:creationId xmlns:a16="http://schemas.microsoft.com/office/drawing/2014/main" id="{6E3A0E2A-5FE2-41D4-B53D-BD2ED8A00849}"/>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170705</xdr:rowOff>
    </xdr:from>
    <xdr:ext cx="469744" cy="259045"/>
    <xdr:sp macro="" textlink="">
      <xdr:nvSpPr>
        <xdr:cNvPr id="341" name="n_1mainValue【福祉施設】&#10;一人当たり面積">
          <a:extLst>
            <a:ext uri="{FF2B5EF4-FFF2-40B4-BE49-F238E27FC236}">
              <a16:creationId xmlns:a16="http://schemas.microsoft.com/office/drawing/2014/main" id="{22A3C26E-3786-4C63-9168-113D27364F26}"/>
            </a:ext>
          </a:extLst>
        </xdr:cNvPr>
        <xdr:cNvSpPr txBox="1"/>
      </xdr:nvSpPr>
      <xdr:spPr>
        <a:xfrm>
          <a:off x="9391727" y="147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42" name="n_2mainValue【福祉施設】&#10;一人当たり面積">
          <a:extLst>
            <a:ext uri="{FF2B5EF4-FFF2-40B4-BE49-F238E27FC236}">
              <a16:creationId xmlns:a16="http://schemas.microsoft.com/office/drawing/2014/main" id="{CAA6FD5C-D02A-434C-A2F3-076EBB33FED4}"/>
            </a:ext>
          </a:extLst>
        </xdr:cNvPr>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8CED527C-FDF1-43CF-9B24-FF0419BA8C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AD8E6BC1-EE94-42D2-8E1A-E507B67938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89474569-E38E-4BD9-BE21-9364713B94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337926FB-DE64-4527-9CCD-D0C6DB9006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8EDAC159-1AE7-4147-88C8-9B1BE05DDB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A9C3ED2C-A289-41E2-A70C-98F6A78FF0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DA7E5B6C-F4AB-42E4-A4A4-ADE6CA1DFA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7FF6B8A-D04A-438B-87FB-183522727D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7E6AFB52-F4A0-4CE5-8023-1F1EC4A46A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E11CD239-2F89-4FFE-BE85-35C26C0200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DE36AB37-59DD-4451-B8FD-399CD017BD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82CF839D-6600-4A96-9385-7C4DC09FA2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50E53C59-9908-4E7B-943F-41C520FAB2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E2CFA20-2A31-41ED-BEB6-DD2F5B804E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B7C321B8-8029-4EBE-946F-C0C76CD8AE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F76EF990-985C-4E36-959F-995093D236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9A955232-9E43-4E77-9CD5-5F6327BE12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C8340BC8-CC4C-402A-9956-8811B4253B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D1DF936A-CCAD-435F-9D51-A0EC0C9E4A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B1624F0E-7212-4D23-8FF2-C292D501CB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1EDF9992-69A4-4936-91BD-2F8396EA0D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D0B88DF2-8D6F-44CE-9841-C0EF0EDA28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934AA70-47AB-4114-B2F1-15985E0E29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E409F200-80A7-41F3-91BD-E709BB14FF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72BA3660-92ED-411A-AA75-61A56DC683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7DE88ACD-2AC8-4022-9630-440E28F7B9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20C01AB5-DF36-46D5-8F74-4694DC5BEC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D8BFE43D-DF84-4226-91CF-17636343F7D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2532718D-67CC-4ED3-A317-4642A37A18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7FA694CA-4235-4519-BAC9-58402B1994F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37C845D8-C09D-4995-9960-4055F0302F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E37F6C50-8ABB-4AE3-AADE-360E8A9476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E9AE9FD8-87B8-4382-9D92-F5DC136EF9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F6A910EE-03AA-4E64-B3AC-0A45F924761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3125F1D1-EF76-49FB-93C7-B4AEF449DE3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0CEDDD84-3960-4594-94DD-A42E332F100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A4BE56C1-06BF-4918-B88C-EE0215DE1C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68E91DDA-DEA1-4973-B9EF-4FDF51D545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D7D44BB4-2B2B-4DAD-8575-B9A1F625039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C7BD5C88-BD9B-478F-8EC7-9E514CF2D8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a16="http://schemas.microsoft.com/office/drawing/2014/main" id="{8C1620D2-7083-4265-8887-7F5103147C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9D805AD4-72F4-4AF6-AEFC-9CBFD09F0D9A}"/>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一般廃棄物処理施設】&#10;有形固定資産減価償却率最小値テキスト">
          <a:extLst>
            <a:ext uri="{FF2B5EF4-FFF2-40B4-BE49-F238E27FC236}">
              <a16:creationId xmlns:a16="http://schemas.microsoft.com/office/drawing/2014/main" id="{B39335C1-066D-4965-9C1B-244F2BBD08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438821FC-D461-42B0-88A2-100849D5A7F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87" name="【一般廃棄物処理施設】&#10;有形固定資産減価償却率最大値テキスト">
          <a:extLst>
            <a:ext uri="{FF2B5EF4-FFF2-40B4-BE49-F238E27FC236}">
              <a16:creationId xmlns:a16="http://schemas.microsoft.com/office/drawing/2014/main" id="{90EC2FA9-27C7-4CD6-A9D0-8F487B74E154}"/>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88" name="直線コネクタ 387">
          <a:extLst>
            <a:ext uri="{FF2B5EF4-FFF2-40B4-BE49-F238E27FC236}">
              <a16:creationId xmlns:a16="http://schemas.microsoft.com/office/drawing/2014/main" id="{4213D165-BAA4-4550-80D7-49DB1BD97999}"/>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89" name="【一般廃棄物処理施設】&#10;有形固定資産減価償却率平均値テキスト">
          <a:extLst>
            <a:ext uri="{FF2B5EF4-FFF2-40B4-BE49-F238E27FC236}">
              <a16:creationId xmlns:a16="http://schemas.microsoft.com/office/drawing/2014/main" id="{1D572759-1603-4C60-A84C-ACCB54552E01}"/>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90" name="フローチャート: 判断 389">
          <a:extLst>
            <a:ext uri="{FF2B5EF4-FFF2-40B4-BE49-F238E27FC236}">
              <a16:creationId xmlns:a16="http://schemas.microsoft.com/office/drawing/2014/main" id="{01D7B7DF-F375-434E-A6C2-D1DE45A05DEF}"/>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91" name="フローチャート: 判断 390">
          <a:extLst>
            <a:ext uri="{FF2B5EF4-FFF2-40B4-BE49-F238E27FC236}">
              <a16:creationId xmlns:a16="http://schemas.microsoft.com/office/drawing/2014/main" id="{E31D3E02-EAD6-4D70-90F4-42FC1356EC4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92" name="フローチャート: 判断 391">
          <a:extLst>
            <a:ext uri="{FF2B5EF4-FFF2-40B4-BE49-F238E27FC236}">
              <a16:creationId xmlns:a16="http://schemas.microsoft.com/office/drawing/2014/main" id="{4EECC23F-CB5F-4EB4-92A1-948A1D650864}"/>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93" name="フローチャート: 判断 392">
          <a:extLst>
            <a:ext uri="{FF2B5EF4-FFF2-40B4-BE49-F238E27FC236}">
              <a16:creationId xmlns:a16="http://schemas.microsoft.com/office/drawing/2014/main" id="{CF89FD69-5D3B-4840-A368-6B356B064AEC}"/>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94" name="フローチャート: 判断 393">
          <a:extLst>
            <a:ext uri="{FF2B5EF4-FFF2-40B4-BE49-F238E27FC236}">
              <a16:creationId xmlns:a16="http://schemas.microsoft.com/office/drawing/2014/main" id="{1111FAF9-6AAA-4EA0-8376-D41D2CFB97F5}"/>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2E1563B-D5F1-4045-9F6A-89A3D3134C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1B19DF0-9996-4E79-AC56-E805C593B4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FEF7DB9-BF67-462F-8356-5BBA8A532A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BC529D8-9C14-414C-AF2B-386E18BB9C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16CC3A56-24B8-4732-95FD-E13BA933C4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120106</xdr:rowOff>
    </xdr:from>
    <xdr:to>
      <xdr:col>85</xdr:col>
      <xdr:colOff>177800</xdr:colOff>
      <xdr:row>42</xdr:row>
      <xdr:rowOff>50256</xdr:rowOff>
    </xdr:to>
    <xdr:sp macro="" textlink="">
      <xdr:nvSpPr>
        <xdr:cNvPr id="400" name="楕円 399">
          <a:extLst>
            <a:ext uri="{FF2B5EF4-FFF2-40B4-BE49-F238E27FC236}">
              <a16:creationId xmlns:a16="http://schemas.microsoft.com/office/drawing/2014/main" id="{6314A17A-83B0-4029-ADFC-4C80F7E825EC}"/>
            </a:ext>
          </a:extLst>
        </xdr:cNvPr>
        <xdr:cNvSpPr/>
      </xdr:nvSpPr>
      <xdr:spPr>
        <a:xfrm>
          <a:off x="16268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35033</xdr:rowOff>
    </xdr:from>
    <xdr:ext cx="405111" cy="259045"/>
    <xdr:sp macro="" textlink="">
      <xdr:nvSpPr>
        <xdr:cNvPr id="401" name="【一般廃棄物処理施設】&#10;有形固定資産減価償却率該当値テキスト">
          <a:extLst>
            <a:ext uri="{FF2B5EF4-FFF2-40B4-BE49-F238E27FC236}">
              <a16:creationId xmlns:a16="http://schemas.microsoft.com/office/drawing/2014/main" id="{962614DA-96E2-45BA-9B0E-285AE6DDD72A}"/>
            </a:ext>
          </a:extLst>
        </xdr:cNvPr>
        <xdr:cNvSpPr txBox="1"/>
      </xdr:nvSpPr>
      <xdr:spPr>
        <a:xfrm>
          <a:off x="16357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108676</xdr:rowOff>
    </xdr:from>
    <xdr:to>
      <xdr:col>81</xdr:col>
      <xdr:colOff>101600</xdr:colOff>
      <xdr:row>42</xdr:row>
      <xdr:rowOff>38826</xdr:rowOff>
    </xdr:to>
    <xdr:sp macro="" textlink="">
      <xdr:nvSpPr>
        <xdr:cNvPr id="402" name="楕円 401">
          <a:extLst>
            <a:ext uri="{FF2B5EF4-FFF2-40B4-BE49-F238E27FC236}">
              <a16:creationId xmlns:a16="http://schemas.microsoft.com/office/drawing/2014/main" id="{C2A803F4-AAF3-4EC6-9BA8-63ECA7558A7E}"/>
            </a:ext>
          </a:extLst>
        </xdr:cNvPr>
        <xdr:cNvSpPr/>
      </xdr:nvSpPr>
      <xdr:spPr>
        <a:xfrm>
          <a:off x="15430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159476</xdr:rowOff>
    </xdr:from>
    <xdr:to>
      <xdr:col>85</xdr:col>
      <xdr:colOff>127000</xdr:colOff>
      <xdr:row>41</xdr:row>
      <xdr:rowOff>170906</xdr:rowOff>
    </xdr:to>
    <xdr:cxnSp macro="">
      <xdr:nvCxnSpPr>
        <xdr:cNvPr id="403" name="直線コネクタ 402">
          <a:extLst>
            <a:ext uri="{FF2B5EF4-FFF2-40B4-BE49-F238E27FC236}">
              <a16:creationId xmlns:a16="http://schemas.microsoft.com/office/drawing/2014/main" id="{AC80582B-E24C-4457-9427-41241F230D8D}"/>
            </a:ext>
          </a:extLst>
        </xdr:cNvPr>
        <xdr:cNvCxnSpPr/>
      </xdr:nvCxnSpPr>
      <xdr:spPr>
        <a:xfrm>
          <a:off x="15481300" y="71889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95613</xdr:rowOff>
    </xdr:from>
    <xdr:to>
      <xdr:col>76</xdr:col>
      <xdr:colOff>165100</xdr:colOff>
      <xdr:row>42</xdr:row>
      <xdr:rowOff>25763</xdr:rowOff>
    </xdr:to>
    <xdr:sp macro="" textlink="">
      <xdr:nvSpPr>
        <xdr:cNvPr id="404" name="楕円 403">
          <a:extLst>
            <a:ext uri="{FF2B5EF4-FFF2-40B4-BE49-F238E27FC236}">
              <a16:creationId xmlns:a16="http://schemas.microsoft.com/office/drawing/2014/main" id="{21229E35-EA52-4D52-95FE-61BA2744C202}"/>
            </a:ext>
          </a:extLst>
        </xdr:cNvPr>
        <xdr:cNvSpPr/>
      </xdr:nvSpPr>
      <xdr:spPr>
        <a:xfrm>
          <a:off x="14541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146413</xdr:rowOff>
    </xdr:from>
    <xdr:to>
      <xdr:col>81</xdr:col>
      <xdr:colOff>50800</xdr:colOff>
      <xdr:row>41</xdr:row>
      <xdr:rowOff>159476</xdr:rowOff>
    </xdr:to>
    <xdr:cxnSp macro="">
      <xdr:nvCxnSpPr>
        <xdr:cNvPr id="405" name="直線コネクタ 404">
          <a:extLst>
            <a:ext uri="{FF2B5EF4-FFF2-40B4-BE49-F238E27FC236}">
              <a16:creationId xmlns:a16="http://schemas.microsoft.com/office/drawing/2014/main" id="{B3109136-48F3-4D69-B29F-8883049CF5AC}"/>
            </a:ext>
          </a:extLst>
        </xdr:cNvPr>
        <xdr:cNvCxnSpPr/>
      </xdr:nvCxnSpPr>
      <xdr:spPr>
        <a:xfrm>
          <a:off x="14592300" y="71758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06" name="n_1aveValue【一般廃棄物処理施設】&#10;有形固定資産減価償却率">
          <a:extLst>
            <a:ext uri="{FF2B5EF4-FFF2-40B4-BE49-F238E27FC236}">
              <a16:creationId xmlns:a16="http://schemas.microsoft.com/office/drawing/2014/main" id="{5039F131-3DCD-4370-8012-E9D5570B191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07" name="n_2aveValue【一般廃棄物処理施設】&#10;有形固定資産減価償却率">
          <a:extLst>
            <a:ext uri="{FF2B5EF4-FFF2-40B4-BE49-F238E27FC236}">
              <a16:creationId xmlns:a16="http://schemas.microsoft.com/office/drawing/2014/main" id="{AFBB5F5F-2407-43F1-B98C-7AED45A87F84}"/>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08" name="n_3aveValue【一般廃棄物処理施設】&#10;有形固定資産減価償却率">
          <a:extLst>
            <a:ext uri="{FF2B5EF4-FFF2-40B4-BE49-F238E27FC236}">
              <a16:creationId xmlns:a16="http://schemas.microsoft.com/office/drawing/2014/main" id="{20D01E2F-F9FB-48B2-9EAD-C0D2C87B7A0E}"/>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09" name="n_4aveValue【一般廃棄物処理施設】&#10;有形固定資産減価償却率">
          <a:extLst>
            <a:ext uri="{FF2B5EF4-FFF2-40B4-BE49-F238E27FC236}">
              <a16:creationId xmlns:a16="http://schemas.microsoft.com/office/drawing/2014/main" id="{98472BDA-B4A6-4217-82F4-3A7585BC9FE2}"/>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29953</xdr:rowOff>
    </xdr:from>
    <xdr:ext cx="405111" cy="259045"/>
    <xdr:sp macro="" textlink="">
      <xdr:nvSpPr>
        <xdr:cNvPr id="410" name="n_1mainValue【一般廃棄物処理施設】&#10;有形固定資産減価償却率">
          <a:extLst>
            <a:ext uri="{FF2B5EF4-FFF2-40B4-BE49-F238E27FC236}">
              <a16:creationId xmlns:a16="http://schemas.microsoft.com/office/drawing/2014/main" id="{0653DB71-C114-44BA-9305-829FFFEC88D8}"/>
            </a:ext>
          </a:extLst>
        </xdr:cNvPr>
        <xdr:cNvSpPr txBox="1"/>
      </xdr:nvSpPr>
      <xdr:spPr>
        <a:xfrm>
          <a:off x="152660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16890</xdr:rowOff>
    </xdr:from>
    <xdr:ext cx="405111" cy="259045"/>
    <xdr:sp macro="" textlink="">
      <xdr:nvSpPr>
        <xdr:cNvPr id="411" name="n_2mainValue【一般廃棄物処理施設】&#10;有形固定資産減価償却率">
          <a:extLst>
            <a:ext uri="{FF2B5EF4-FFF2-40B4-BE49-F238E27FC236}">
              <a16:creationId xmlns:a16="http://schemas.microsoft.com/office/drawing/2014/main" id="{FCD4AE5F-8B87-465F-8CB2-2C56D9DBA694}"/>
            </a:ext>
          </a:extLst>
        </xdr:cNvPr>
        <xdr:cNvSpPr txBox="1"/>
      </xdr:nvSpPr>
      <xdr:spPr>
        <a:xfrm>
          <a:off x="14389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1D52DC2-8EBE-4693-B599-FADDDEC62A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7FE17875-834C-4764-B8C9-65EBF93DB6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DA71C6A0-AB53-40A4-A4B0-850FDF4F42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B4412BB6-5A74-422B-802D-F7210CEFE5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71F184E9-6E62-4093-941D-2B13D98B2A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8C7FEA8B-52BA-4F05-9D65-4A04E234A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8A96A19A-AFE1-4E21-8D42-83AD0254DD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5717000C-036D-482C-9128-4A4F44F516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3457506A-D6DA-4456-8AC1-CD1353BC4D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0985F791-664D-4093-BB84-35D8A29580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62905E47-6EC8-43AC-ACF0-7E8F560FE3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3" name="テキスト ボックス 422">
          <a:extLst>
            <a:ext uri="{FF2B5EF4-FFF2-40B4-BE49-F238E27FC236}">
              <a16:creationId xmlns:a16="http://schemas.microsoft.com/office/drawing/2014/main" id="{10AE5610-4E50-4CB6-8A57-E46A06AAA29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6ED6ED7E-EE3E-40D3-A9DA-45A2E1CC4D0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5" name="テキスト ボックス 424">
          <a:extLst>
            <a:ext uri="{FF2B5EF4-FFF2-40B4-BE49-F238E27FC236}">
              <a16:creationId xmlns:a16="http://schemas.microsoft.com/office/drawing/2014/main" id="{CC4E1912-DCCC-4C54-A3F3-09DE40DF789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4CA3D959-EE35-4E1A-BB06-4C98309DDB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27" name="テキスト ボックス 426">
          <a:extLst>
            <a:ext uri="{FF2B5EF4-FFF2-40B4-BE49-F238E27FC236}">
              <a16:creationId xmlns:a16="http://schemas.microsoft.com/office/drawing/2014/main" id="{4CD66BE5-ED0F-41AF-BF9B-7E11E047B05E}"/>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F5345024-31A0-4E0B-8D08-7F122D26107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29" name="テキスト ボックス 428">
          <a:extLst>
            <a:ext uri="{FF2B5EF4-FFF2-40B4-BE49-F238E27FC236}">
              <a16:creationId xmlns:a16="http://schemas.microsoft.com/office/drawing/2014/main" id="{D4F53F3B-313A-4E8B-AE90-77A002136964}"/>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D9297A5E-99CE-407D-8265-F00C207CEE2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1" name="テキスト ボックス 430">
          <a:extLst>
            <a:ext uri="{FF2B5EF4-FFF2-40B4-BE49-F238E27FC236}">
              <a16:creationId xmlns:a16="http://schemas.microsoft.com/office/drawing/2014/main" id="{F59809A1-B892-4B3E-ADEA-AE29BD6B70BC}"/>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9FCC58E3-A522-4343-9A77-265DD96657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a:extLst>
            <a:ext uri="{FF2B5EF4-FFF2-40B4-BE49-F238E27FC236}">
              <a16:creationId xmlns:a16="http://schemas.microsoft.com/office/drawing/2014/main" id="{F36AA220-7745-4E16-AB6F-D3E6FA07007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9FD7BA93-CD8D-4CF2-B51D-76BAAB89FA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35" name="直線コネクタ 434">
          <a:extLst>
            <a:ext uri="{FF2B5EF4-FFF2-40B4-BE49-F238E27FC236}">
              <a16:creationId xmlns:a16="http://schemas.microsoft.com/office/drawing/2014/main" id="{A2B2C05E-C6AA-46FF-99BA-3048385B997B}"/>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36" name="【一般廃棄物処理施設】&#10;一人当たり有形固定資産（償却資産）額最小値テキスト">
          <a:extLst>
            <a:ext uri="{FF2B5EF4-FFF2-40B4-BE49-F238E27FC236}">
              <a16:creationId xmlns:a16="http://schemas.microsoft.com/office/drawing/2014/main" id="{7DA7E25C-91E2-4792-A6AB-77BF3E006FE5}"/>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37" name="直線コネクタ 436">
          <a:extLst>
            <a:ext uri="{FF2B5EF4-FFF2-40B4-BE49-F238E27FC236}">
              <a16:creationId xmlns:a16="http://schemas.microsoft.com/office/drawing/2014/main" id="{9DA46D62-0C75-45B8-8555-45142431C9F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D4EAB0BE-4AA0-450E-861B-7EF2F570DE3A}"/>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39" name="直線コネクタ 438">
          <a:extLst>
            <a:ext uri="{FF2B5EF4-FFF2-40B4-BE49-F238E27FC236}">
              <a16:creationId xmlns:a16="http://schemas.microsoft.com/office/drawing/2014/main" id="{5A23D1CB-4C4C-40E5-9824-93EF82F9D0D4}"/>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F52940A5-8D62-4662-829C-75FBDD7BE87F}"/>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41" name="フローチャート: 判断 440">
          <a:extLst>
            <a:ext uri="{FF2B5EF4-FFF2-40B4-BE49-F238E27FC236}">
              <a16:creationId xmlns:a16="http://schemas.microsoft.com/office/drawing/2014/main" id="{CC095B16-43D2-40B8-8610-5F7EDC9AAF36}"/>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42" name="フローチャート: 判断 441">
          <a:extLst>
            <a:ext uri="{FF2B5EF4-FFF2-40B4-BE49-F238E27FC236}">
              <a16:creationId xmlns:a16="http://schemas.microsoft.com/office/drawing/2014/main" id="{4EADC8FC-5212-4B9D-9AF7-C8D5E2BE6481}"/>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43" name="フローチャート: 判断 442">
          <a:extLst>
            <a:ext uri="{FF2B5EF4-FFF2-40B4-BE49-F238E27FC236}">
              <a16:creationId xmlns:a16="http://schemas.microsoft.com/office/drawing/2014/main" id="{A9B85E6E-674E-4112-91BC-C532E52AE9E5}"/>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44" name="フローチャート: 判断 443">
          <a:extLst>
            <a:ext uri="{FF2B5EF4-FFF2-40B4-BE49-F238E27FC236}">
              <a16:creationId xmlns:a16="http://schemas.microsoft.com/office/drawing/2014/main" id="{128F9408-7213-4D2D-B8C8-036DA8E10439}"/>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45" name="フローチャート: 判断 444">
          <a:extLst>
            <a:ext uri="{FF2B5EF4-FFF2-40B4-BE49-F238E27FC236}">
              <a16:creationId xmlns:a16="http://schemas.microsoft.com/office/drawing/2014/main" id="{73F390BB-88EC-4B00-911A-CB7C06E367DC}"/>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F8057C77-9A58-4983-820B-4A86D40B0A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20926C69-527A-4938-952F-1D1CBB4791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21CFE47F-6B2D-4B5A-BA3F-7ABBD0E65E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1D85E1C8-7DE2-4A04-BD8D-537FEC1ED2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321F42C-A4CD-4F3C-BE8A-25E8815F3D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154342</xdr:rowOff>
    </xdr:from>
    <xdr:to>
      <xdr:col>116</xdr:col>
      <xdr:colOff>114300</xdr:colOff>
      <xdr:row>42</xdr:row>
      <xdr:rowOff>84492</xdr:rowOff>
    </xdr:to>
    <xdr:sp macro="" textlink="">
      <xdr:nvSpPr>
        <xdr:cNvPr id="451" name="楕円 450">
          <a:extLst>
            <a:ext uri="{FF2B5EF4-FFF2-40B4-BE49-F238E27FC236}">
              <a16:creationId xmlns:a16="http://schemas.microsoft.com/office/drawing/2014/main" id="{F2E063C8-93C1-4CC8-8B17-C835FB545521}"/>
            </a:ext>
          </a:extLst>
        </xdr:cNvPr>
        <xdr:cNvSpPr/>
      </xdr:nvSpPr>
      <xdr:spPr>
        <a:xfrm>
          <a:off x="22110700" y="71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69269</xdr:rowOff>
    </xdr:from>
    <xdr:ext cx="469744" cy="259045"/>
    <xdr:sp macro="" textlink="">
      <xdr:nvSpPr>
        <xdr:cNvPr id="452" name="【一般廃棄物処理施設】&#10;一人当たり有形固定資産（償却資産）額該当値テキスト">
          <a:extLst>
            <a:ext uri="{FF2B5EF4-FFF2-40B4-BE49-F238E27FC236}">
              <a16:creationId xmlns:a16="http://schemas.microsoft.com/office/drawing/2014/main" id="{A35F1CEF-0A23-41BD-AA40-E3134B6A83D8}"/>
            </a:ext>
          </a:extLst>
        </xdr:cNvPr>
        <xdr:cNvSpPr txBox="1"/>
      </xdr:nvSpPr>
      <xdr:spPr>
        <a:xfrm>
          <a:off x="22199600" y="70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154434</xdr:rowOff>
    </xdr:from>
    <xdr:to>
      <xdr:col>112</xdr:col>
      <xdr:colOff>38100</xdr:colOff>
      <xdr:row>42</xdr:row>
      <xdr:rowOff>84584</xdr:rowOff>
    </xdr:to>
    <xdr:sp macro="" textlink="">
      <xdr:nvSpPr>
        <xdr:cNvPr id="453" name="楕円 452">
          <a:extLst>
            <a:ext uri="{FF2B5EF4-FFF2-40B4-BE49-F238E27FC236}">
              <a16:creationId xmlns:a16="http://schemas.microsoft.com/office/drawing/2014/main" id="{EA95C513-E8F0-49E4-9B85-3416129A4C25}"/>
            </a:ext>
          </a:extLst>
        </xdr:cNvPr>
        <xdr:cNvSpPr/>
      </xdr:nvSpPr>
      <xdr:spPr>
        <a:xfrm>
          <a:off x="21272500" y="7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33692</xdr:rowOff>
    </xdr:from>
    <xdr:to>
      <xdr:col>116</xdr:col>
      <xdr:colOff>63500</xdr:colOff>
      <xdr:row>42</xdr:row>
      <xdr:rowOff>33784</xdr:rowOff>
    </xdr:to>
    <xdr:cxnSp macro="">
      <xdr:nvCxnSpPr>
        <xdr:cNvPr id="454" name="直線コネクタ 453">
          <a:extLst>
            <a:ext uri="{FF2B5EF4-FFF2-40B4-BE49-F238E27FC236}">
              <a16:creationId xmlns:a16="http://schemas.microsoft.com/office/drawing/2014/main" id="{B4F8EFD2-18DB-4162-966D-008226413BC7}"/>
            </a:ext>
          </a:extLst>
        </xdr:cNvPr>
        <xdr:cNvCxnSpPr/>
      </xdr:nvCxnSpPr>
      <xdr:spPr>
        <a:xfrm flipV="1">
          <a:off x="21323300" y="723459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154531</xdr:rowOff>
    </xdr:from>
    <xdr:to>
      <xdr:col>107</xdr:col>
      <xdr:colOff>101600</xdr:colOff>
      <xdr:row>42</xdr:row>
      <xdr:rowOff>84681</xdr:rowOff>
    </xdr:to>
    <xdr:sp macro="" textlink="">
      <xdr:nvSpPr>
        <xdr:cNvPr id="455" name="楕円 454">
          <a:extLst>
            <a:ext uri="{FF2B5EF4-FFF2-40B4-BE49-F238E27FC236}">
              <a16:creationId xmlns:a16="http://schemas.microsoft.com/office/drawing/2014/main" id="{B48716B6-BE35-457B-81F0-3AD70A42B7B2}"/>
            </a:ext>
          </a:extLst>
        </xdr:cNvPr>
        <xdr:cNvSpPr/>
      </xdr:nvSpPr>
      <xdr:spPr>
        <a:xfrm>
          <a:off x="20383500" y="7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33784</xdr:rowOff>
    </xdr:from>
    <xdr:to>
      <xdr:col>111</xdr:col>
      <xdr:colOff>177800</xdr:colOff>
      <xdr:row>42</xdr:row>
      <xdr:rowOff>33881</xdr:rowOff>
    </xdr:to>
    <xdr:cxnSp macro="">
      <xdr:nvCxnSpPr>
        <xdr:cNvPr id="456" name="直線コネクタ 455">
          <a:extLst>
            <a:ext uri="{FF2B5EF4-FFF2-40B4-BE49-F238E27FC236}">
              <a16:creationId xmlns:a16="http://schemas.microsoft.com/office/drawing/2014/main" id="{2358BA73-F47C-4D07-8B7D-E83B510A00A1}"/>
            </a:ext>
          </a:extLst>
        </xdr:cNvPr>
        <xdr:cNvCxnSpPr/>
      </xdr:nvCxnSpPr>
      <xdr:spPr>
        <a:xfrm flipV="1">
          <a:off x="20434300" y="723468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94A40054-6677-439F-8C17-B05BDD3CDA19}"/>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58" name="n_2aveValue【一般廃棄物処理施設】&#10;一人当たり有形固定資産（償却資産）額">
          <a:extLst>
            <a:ext uri="{FF2B5EF4-FFF2-40B4-BE49-F238E27FC236}">
              <a16:creationId xmlns:a16="http://schemas.microsoft.com/office/drawing/2014/main" id="{52C695DE-1DDD-4A2A-8AEB-99417733104B}"/>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59" name="n_3aveValue【一般廃棄物処理施設】&#10;一人当たり有形固定資産（償却資産）額">
          <a:extLst>
            <a:ext uri="{FF2B5EF4-FFF2-40B4-BE49-F238E27FC236}">
              <a16:creationId xmlns:a16="http://schemas.microsoft.com/office/drawing/2014/main" id="{CCFBDAEF-CCE1-42DB-A3E0-B83481BC2AF9}"/>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60" name="n_4aveValue【一般廃棄物処理施設】&#10;一人当たり有形固定資産（償却資産）額">
          <a:extLst>
            <a:ext uri="{FF2B5EF4-FFF2-40B4-BE49-F238E27FC236}">
              <a16:creationId xmlns:a16="http://schemas.microsoft.com/office/drawing/2014/main" id="{B955D2F1-D7B6-46C9-BD41-A65F8FE71189}"/>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75711</xdr:rowOff>
    </xdr:from>
    <xdr:ext cx="469744" cy="259045"/>
    <xdr:sp macro="" textlink="">
      <xdr:nvSpPr>
        <xdr:cNvPr id="461" name="n_1mainValue【一般廃棄物処理施設】&#10;一人当たり有形固定資産（償却資産）額">
          <a:extLst>
            <a:ext uri="{FF2B5EF4-FFF2-40B4-BE49-F238E27FC236}">
              <a16:creationId xmlns:a16="http://schemas.microsoft.com/office/drawing/2014/main" id="{769AA8C4-4BF0-4FEB-9AB6-AB8F5CC6FD5F}"/>
            </a:ext>
          </a:extLst>
        </xdr:cNvPr>
        <xdr:cNvSpPr txBox="1"/>
      </xdr:nvSpPr>
      <xdr:spPr>
        <a:xfrm>
          <a:off x="21075728" y="7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75808</xdr:rowOff>
    </xdr:from>
    <xdr:ext cx="469744" cy="259045"/>
    <xdr:sp macro="" textlink="">
      <xdr:nvSpPr>
        <xdr:cNvPr id="462" name="n_2mainValue【一般廃棄物処理施設】&#10;一人当たり有形固定資産（償却資産）額">
          <a:extLst>
            <a:ext uri="{FF2B5EF4-FFF2-40B4-BE49-F238E27FC236}">
              <a16:creationId xmlns:a16="http://schemas.microsoft.com/office/drawing/2014/main" id="{D2369A18-7D81-4857-BF75-D4D9AEC6FF5F}"/>
            </a:ext>
          </a:extLst>
        </xdr:cNvPr>
        <xdr:cNvSpPr txBox="1"/>
      </xdr:nvSpPr>
      <xdr:spPr>
        <a:xfrm>
          <a:off x="20199428" y="72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8DA2B8-7F18-4472-8A48-D42E1B1FAB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1E4FBE33-11C1-41CA-9FE9-47CC36F4E0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640F9191-C256-436A-9C7A-6A6E0E0659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2C3E33F9-78F8-485A-9E2C-4347657C8C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CFD629D1-F3CD-47B1-A48B-F55A691715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1A2D3117-F4FC-4FC6-9FB1-1173F58205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76B1F26E-AA90-4EC6-9B51-87DB974259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9C2C2E6E-2170-4955-BF61-9D86D93904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66F25DF4-85B7-4D66-9FE8-F5312C911B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B46F9D00-1123-4765-A0EC-0BF7DCB2D9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684CAB76-ADE4-4E8D-ADA7-282F1621B7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D2F350B2-875A-439C-B855-FD06BAD4E1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1E76BFD2-8E5D-49E5-9CB0-0C4F11FB20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D7FAC605-8E17-41C6-8340-D5972C5C1CE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895C2EB8-53FD-4E2D-998B-EB533B7FEA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B7B92AB4-0BD7-4461-B371-7A4743FE8DD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BA45202C-62FC-474D-9864-C622B31D30A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AB302633-8BCF-42EC-9C01-F65086FB2A5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2D218953-B5EF-4FC0-883A-66CC64E9DAE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A854F550-FA50-4569-BA32-7AB2D655AD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3540CAE9-CAA2-4003-BDFA-3AD347D764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E152EDC5-BC5A-42A3-BA5B-A4EF8BF11C5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a:extLst>
            <a:ext uri="{FF2B5EF4-FFF2-40B4-BE49-F238E27FC236}">
              <a16:creationId xmlns:a16="http://schemas.microsoft.com/office/drawing/2014/main" id="{C75DC224-CA8E-4D85-A0CE-52F6DC10409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3952DE78-3533-4AF2-858E-6AFA17590B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CFDCA564-38C5-460F-922F-AF3CD4D724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88" name="直線コネクタ 487">
          <a:extLst>
            <a:ext uri="{FF2B5EF4-FFF2-40B4-BE49-F238E27FC236}">
              <a16:creationId xmlns:a16="http://schemas.microsoft.com/office/drawing/2014/main" id="{93704463-84FD-4240-AA2B-4070205BD4D7}"/>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C7358A47-A619-4002-AFC6-238F4CCD221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0" name="直線コネクタ 489">
          <a:extLst>
            <a:ext uri="{FF2B5EF4-FFF2-40B4-BE49-F238E27FC236}">
              <a16:creationId xmlns:a16="http://schemas.microsoft.com/office/drawing/2014/main" id="{F0C1175F-E6B9-4F92-8581-31AA9B1034D9}"/>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91" name="【保健センター・保健所】&#10;有形固定資産減価償却率最大値テキスト">
          <a:extLst>
            <a:ext uri="{FF2B5EF4-FFF2-40B4-BE49-F238E27FC236}">
              <a16:creationId xmlns:a16="http://schemas.microsoft.com/office/drawing/2014/main" id="{2042463E-369E-4C2F-B8A5-16447EF37FD4}"/>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92" name="直線コネクタ 491">
          <a:extLst>
            <a:ext uri="{FF2B5EF4-FFF2-40B4-BE49-F238E27FC236}">
              <a16:creationId xmlns:a16="http://schemas.microsoft.com/office/drawing/2014/main" id="{9CF5E8A9-9D80-435C-A1AF-0A55CB4A36CD}"/>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A8A5CB8E-90BF-4840-9F08-4C00D317FF24}"/>
            </a:ext>
          </a:extLst>
        </xdr:cNvPr>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94" name="フローチャート: 判断 493">
          <a:extLst>
            <a:ext uri="{FF2B5EF4-FFF2-40B4-BE49-F238E27FC236}">
              <a16:creationId xmlns:a16="http://schemas.microsoft.com/office/drawing/2014/main" id="{A8844E67-25E1-448D-BFD2-FAE746B1A143}"/>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95" name="フローチャート: 判断 494">
          <a:extLst>
            <a:ext uri="{FF2B5EF4-FFF2-40B4-BE49-F238E27FC236}">
              <a16:creationId xmlns:a16="http://schemas.microsoft.com/office/drawing/2014/main" id="{C14700BB-824E-42C7-8B70-95FAD6C82D8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96" name="フローチャート: 判断 495">
          <a:extLst>
            <a:ext uri="{FF2B5EF4-FFF2-40B4-BE49-F238E27FC236}">
              <a16:creationId xmlns:a16="http://schemas.microsoft.com/office/drawing/2014/main" id="{9FAE2167-21CD-4697-BD46-D899C4AD92B3}"/>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97" name="フローチャート: 判断 496">
          <a:extLst>
            <a:ext uri="{FF2B5EF4-FFF2-40B4-BE49-F238E27FC236}">
              <a16:creationId xmlns:a16="http://schemas.microsoft.com/office/drawing/2014/main" id="{1D8E7F26-62E5-4D82-AAE0-56EA6B5F2ACE}"/>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98" name="フローチャート: 判断 497">
          <a:extLst>
            <a:ext uri="{FF2B5EF4-FFF2-40B4-BE49-F238E27FC236}">
              <a16:creationId xmlns:a16="http://schemas.microsoft.com/office/drawing/2014/main" id="{DFC006D6-A6E8-402D-B672-3E48AA1AA2EA}"/>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F25E47F7-65EB-47FB-9A2A-575EB4341C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CB574E34-AF1E-4F3A-ADC0-20EE0A5D1F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2A320D6-F3A9-47C0-A356-A19CB31867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7C744D5-A45A-4997-A69C-726B17B429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FD575BD-9F83-4018-B6A4-8F560E6792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04" name="楕円 503">
          <a:extLst>
            <a:ext uri="{FF2B5EF4-FFF2-40B4-BE49-F238E27FC236}">
              <a16:creationId xmlns:a16="http://schemas.microsoft.com/office/drawing/2014/main" id="{AC2D7B0B-A83B-4237-981E-5072738513F2}"/>
            </a:ext>
          </a:extLst>
        </xdr:cNvPr>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9E8DC932-803A-47BC-A74D-2C19AF044C27}"/>
            </a:ext>
          </a:extLst>
        </xdr:cNvPr>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06" name="楕円 505">
          <a:extLst>
            <a:ext uri="{FF2B5EF4-FFF2-40B4-BE49-F238E27FC236}">
              <a16:creationId xmlns:a16="http://schemas.microsoft.com/office/drawing/2014/main" id="{88E42A46-4295-4AAA-9CD5-2DA626E4B049}"/>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29391</xdr:rowOff>
    </xdr:to>
    <xdr:cxnSp macro="">
      <xdr:nvCxnSpPr>
        <xdr:cNvPr id="507" name="直線コネクタ 506">
          <a:extLst>
            <a:ext uri="{FF2B5EF4-FFF2-40B4-BE49-F238E27FC236}">
              <a16:creationId xmlns:a16="http://schemas.microsoft.com/office/drawing/2014/main" id="{D5592C1E-AEA4-4C57-900B-38B86C13447F}"/>
            </a:ext>
          </a:extLst>
        </xdr:cNvPr>
        <xdr:cNvCxnSpPr/>
      </xdr:nvCxnSpPr>
      <xdr:spPr>
        <a:xfrm>
          <a:off x="15481300" y="104568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08" name="楕円 507">
          <a:extLst>
            <a:ext uri="{FF2B5EF4-FFF2-40B4-BE49-F238E27FC236}">
              <a16:creationId xmlns:a16="http://schemas.microsoft.com/office/drawing/2014/main" id="{84B2CD51-443B-4D92-8606-579A6EC9FA69}"/>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169817</xdr:rowOff>
    </xdr:to>
    <xdr:cxnSp macro="">
      <xdr:nvCxnSpPr>
        <xdr:cNvPr id="509" name="直線コネクタ 508">
          <a:extLst>
            <a:ext uri="{FF2B5EF4-FFF2-40B4-BE49-F238E27FC236}">
              <a16:creationId xmlns:a16="http://schemas.microsoft.com/office/drawing/2014/main" id="{45DCAE3F-1046-4570-8EFE-1512AD0482A3}"/>
            </a:ext>
          </a:extLst>
        </xdr:cNvPr>
        <xdr:cNvCxnSpPr/>
      </xdr:nvCxnSpPr>
      <xdr:spPr>
        <a:xfrm>
          <a:off x="14592300" y="1042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10" name="n_1aveValue【保健センター・保健所】&#10;有形固定資産減価償却率">
          <a:extLst>
            <a:ext uri="{FF2B5EF4-FFF2-40B4-BE49-F238E27FC236}">
              <a16:creationId xmlns:a16="http://schemas.microsoft.com/office/drawing/2014/main" id="{7EE6D7CB-4A03-4205-8FDE-F6BBA09771EC}"/>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11" name="n_2aveValue【保健センター・保健所】&#10;有形固定資産減価償却率">
          <a:extLst>
            <a:ext uri="{FF2B5EF4-FFF2-40B4-BE49-F238E27FC236}">
              <a16:creationId xmlns:a16="http://schemas.microsoft.com/office/drawing/2014/main" id="{946F4153-8ED3-42E1-BBB7-51D7D4A21D94}"/>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12" name="n_3aveValue【保健センター・保健所】&#10;有形固定資産減価償却率">
          <a:extLst>
            <a:ext uri="{FF2B5EF4-FFF2-40B4-BE49-F238E27FC236}">
              <a16:creationId xmlns:a16="http://schemas.microsoft.com/office/drawing/2014/main" id="{1D59CFB8-C005-40BF-BA78-B4FFF17F3215}"/>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13" name="n_4aveValue【保健センター・保健所】&#10;有形固定資産減価償却率">
          <a:extLst>
            <a:ext uri="{FF2B5EF4-FFF2-40B4-BE49-F238E27FC236}">
              <a16:creationId xmlns:a16="http://schemas.microsoft.com/office/drawing/2014/main" id="{A8767B8A-0F6C-4111-BE44-1EC61BB94002}"/>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E9F0FC25-64D5-4341-933F-1A554A48261D}"/>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6355A1F0-7D05-4E20-8A5B-CC8168F31C98}"/>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E061947A-A152-4BB5-817C-31DD102F15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F095B538-625E-4EA9-8802-97ECCA29D2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9BC140D-4CD0-4E2B-B3E9-AE2E0B295A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D7407A1-1E5B-422C-A5CC-5DDD12D3AC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46696619-8E13-4849-A69A-03E2D12296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B972CB79-4870-4716-9D6E-6985E96BED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ADC75493-015F-4992-84BE-76C0F3900C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876855B-0521-46E1-9075-E3E3471361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61A9BF39-58C1-4590-8030-D205434CBF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B616DD-0C6C-4721-8393-A8B7F2DAF3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E56E0665-211B-4E95-92FD-1218F6B2AF6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FABD6480-BAC1-4F97-B071-199E0124BC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B1D21CAF-347F-4473-AAA7-B513F39A65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A20D710A-7ACA-4925-8475-62789825B5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89F3F46E-69FB-4FF7-BBD4-DF042ACBB27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0C3EB123-B745-437A-BB9E-E07AC0FD20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B915207A-3D47-4E87-8A04-3829541847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E2DF93D5-2D86-481D-9D5C-795DACDDAC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C8BF3FCD-947E-43AA-841E-369D8E87531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6099C68A-214F-4123-B36F-4AA85C6771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D1CDEC81-FD5E-4CB9-989E-3CF5123101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AC307D2F-80B9-4339-8154-0A23896DF2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4E0FE8CF-003F-4C9A-806D-150B0D6538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39" name="直線コネクタ 538">
          <a:extLst>
            <a:ext uri="{FF2B5EF4-FFF2-40B4-BE49-F238E27FC236}">
              <a16:creationId xmlns:a16="http://schemas.microsoft.com/office/drawing/2014/main" id="{8ABC2A64-9303-43C3-BB7B-9EE325CB7A2E}"/>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2F331AC8-035E-46D1-A1A0-BA653CAF5E31}"/>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41" name="直線コネクタ 540">
          <a:extLst>
            <a:ext uri="{FF2B5EF4-FFF2-40B4-BE49-F238E27FC236}">
              <a16:creationId xmlns:a16="http://schemas.microsoft.com/office/drawing/2014/main" id="{7CDC5570-6394-4F12-A3FC-18C9C8CEDFC1}"/>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C34E41FB-210F-4202-BEAF-FE68C407857B}"/>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43" name="直線コネクタ 542">
          <a:extLst>
            <a:ext uri="{FF2B5EF4-FFF2-40B4-BE49-F238E27FC236}">
              <a16:creationId xmlns:a16="http://schemas.microsoft.com/office/drawing/2014/main" id="{C09D9176-2DC0-4F60-9909-8BFF5F6DCCDA}"/>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A11D6498-FE7F-436B-9416-2704EDD0296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45" name="フローチャート: 判断 544">
          <a:extLst>
            <a:ext uri="{FF2B5EF4-FFF2-40B4-BE49-F238E27FC236}">
              <a16:creationId xmlns:a16="http://schemas.microsoft.com/office/drawing/2014/main" id="{F8C4EBA7-5EEA-4863-B739-E0FB7E190D99}"/>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46" name="フローチャート: 判断 545">
          <a:extLst>
            <a:ext uri="{FF2B5EF4-FFF2-40B4-BE49-F238E27FC236}">
              <a16:creationId xmlns:a16="http://schemas.microsoft.com/office/drawing/2014/main" id="{31696373-CCD2-4B63-8619-CE5365E21235}"/>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47" name="フローチャート: 判断 546">
          <a:extLst>
            <a:ext uri="{FF2B5EF4-FFF2-40B4-BE49-F238E27FC236}">
              <a16:creationId xmlns:a16="http://schemas.microsoft.com/office/drawing/2014/main" id="{2037D9CF-3E47-4CCA-A4B3-72DFD17F4668}"/>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48" name="フローチャート: 判断 547">
          <a:extLst>
            <a:ext uri="{FF2B5EF4-FFF2-40B4-BE49-F238E27FC236}">
              <a16:creationId xmlns:a16="http://schemas.microsoft.com/office/drawing/2014/main" id="{783F9035-B803-4EC6-A846-410478CA85C9}"/>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49" name="フローチャート: 判断 548">
          <a:extLst>
            <a:ext uri="{FF2B5EF4-FFF2-40B4-BE49-F238E27FC236}">
              <a16:creationId xmlns:a16="http://schemas.microsoft.com/office/drawing/2014/main" id="{1268EFB2-F709-438F-8279-ADD7F2F3562C}"/>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47C6E31-B3AC-43D0-9482-69F0ECBD28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DA745E1-5AC6-4FBE-BF25-70D511C31F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65F46C5-F4E0-4D6A-BABC-8AB9690141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B03E609-6CCA-4413-9051-61332E582C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53C2863-1F5A-4D72-910A-A81B93EF62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555" name="楕円 554">
          <a:extLst>
            <a:ext uri="{FF2B5EF4-FFF2-40B4-BE49-F238E27FC236}">
              <a16:creationId xmlns:a16="http://schemas.microsoft.com/office/drawing/2014/main" id="{8EBDDF87-B68D-41E8-B229-E3D323041522}"/>
            </a:ext>
          </a:extLst>
        </xdr:cNvPr>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70502</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0AA81D2C-EEEF-4C1E-8941-2F948EBFC88C}"/>
            </a:ext>
          </a:extLst>
        </xdr:cNvPr>
        <xdr:cNvSpPr txBox="1"/>
      </xdr:nvSpPr>
      <xdr:spPr>
        <a:xfrm>
          <a:off x="22199600"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557" name="楕円 556">
          <a:extLst>
            <a:ext uri="{FF2B5EF4-FFF2-40B4-BE49-F238E27FC236}">
              <a16:creationId xmlns:a16="http://schemas.microsoft.com/office/drawing/2014/main" id="{7BC3E295-8E18-49DC-8BEE-0A568670D2A0}"/>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148590</xdr:rowOff>
    </xdr:to>
    <xdr:cxnSp macro="">
      <xdr:nvCxnSpPr>
        <xdr:cNvPr id="558" name="直線コネクタ 557">
          <a:extLst>
            <a:ext uri="{FF2B5EF4-FFF2-40B4-BE49-F238E27FC236}">
              <a16:creationId xmlns:a16="http://schemas.microsoft.com/office/drawing/2014/main" id="{F673670D-8E79-462A-9C19-B9C6DBC6EAEA}"/>
            </a:ext>
          </a:extLst>
        </xdr:cNvPr>
        <xdr:cNvCxnSpPr/>
      </xdr:nvCxnSpPr>
      <xdr:spPr>
        <a:xfrm flipV="1">
          <a:off x="21323300" y="107727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103505</xdr:rowOff>
    </xdr:from>
    <xdr:to>
      <xdr:col>107</xdr:col>
      <xdr:colOff>101600</xdr:colOff>
      <xdr:row>63</xdr:row>
      <xdr:rowOff>33655</xdr:rowOff>
    </xdr:to>
    <xdr:sp macro="" textlink="">
      <xdr:nvSpPr>
        <xdr:cNvPr id="559" name="楕円 558">
          <a:extLst>
            <a:ext uri="{FF2B5EF4-FFF2-40B4-BE49-F238E27FC236}">
              <a16:creationId xmlns:a16="http://schemas.microsoft.com/office/drawing/2014/main" id="{AE53B78D-4226-4114-92F2-29ED01AD5ACD}"/>
            </a:ext>
          </a:extLst>
        </xdr:cNvPr>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154305</xdr:rowOff>
    </xdr:to>
    <xdr:cxnSp macro="">
      <xdr:nvCxnSpPr>
        <xdr:cNvPr id="560" name="直線コネクタ 559">
          <a:extLst>
            <a:ext uri="{FF2B5EF4-FFF2-40B4-BE49-F238E27FC236}">
              <a16:creationId xmlns:a16="http://schemas.microsoft.com/office/drawing/2014/main" id="{B814A343-8E94-4F46-BEB1-4E373F18ABF2}"/>
            </a:ext>
          </a:extLst>
        </xdr:cNvPr>
        <xdr:cNvCxnSpPr/>
      </xdr:nvCxnSpPr>
      <xdr:spPr>
        <a:xfrm flipV="1">
          <a:off x="20434300" y="10778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61" name="n_1aveValue【保健センター・保健所】&#10;一人当たり面積">
          <a:extLst>
            <a:ext uri="{FF2B5EF4-FFF2-40B4-BE49-F238E27FC236}">
              <a16:creationId xmlns:a16="http://schemas.microsoft.com/office/drawing/2014/main" id="{7734E18A-892C-4735-8B9D-B3AE2C4A00D1}"/>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62" name="n_2aveValue【保健センター・保健所】&#10;一人当たり面積">
          <a:extLst>
            <a:ext uri="{FF2B5EF4-FFF2-40B4-BE49-F238E27FC236}">
              <a16:creationId xmlns:a16="http://schemas.microsoft.com/office/drawing/2014/main" id="{36093AF7-1FAE-4925-AE9C-2F8A302C8492}"/>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63" name="n_3aveValue【保健センター・保健所】&#10;一人当たり面積">
          <a:extLst>
            <a:ext uri="{FF2B5EF4-FFF2-40B4-BE49-F238E27FC236}">
              <a16:creationId xmlns:a16="http://schemas.microsoft.com/office/drawing/2014/main" id="{CA5DC131-443A-4A04-9B1D-9FD6DA243504}"/>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64" name="n_4aveValue【保健センター・保健所】&#10;一人当たり面積">
          <a:extLst>
            <a:ext uri="{FF2B5EF4-FFF2-40B4-BE49-F238E27FC236}">
              <a16:creationId xmlns:a16="http://schemas.microsoft.com/office/drawing/2014/main" id="{567334D9-7BC4-4C1B-95DB-B8C07BDEF17E}"/>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565" name="n_1mainValue【保健センター・保健所】&#10;一人当たり面積">
          <a:extLst>
            <a:ext uri="{FF2B5EF4-FFF2-40B4-BE49-F238E27FC236}">
              <a16:creationId xmlns:a16="http://schemas.microsoft.com/office/drawing/2014/main" id="{A385F4DF-B842-4985-836D-5F3C4C0F0357}"/>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566" name="n_2mainValue【保健センター・保健所】&#10;一人当たり面積">
          <a:extLst>
            <a:ext uri="{FF2B5EF4-FFF2-40B4-BE49-F238E27FC236}">
              <a16:creationId xmlns:a16="http://schemas.microsoft.com/office/drawing/2014/main" id="{8028549E-C77B-4AAB-A495-2EFB3AAEF7A6}"/>
            </a:ext>
          </a:extLst>
        </xdr:cNvPr>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7C8FF71C-E3B1-49CB-8D7D-96260648F5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C4FFAB43-D3B2-408E-BC42-67162EC59D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381F8F84-73C4-4B3A-9DCE-92AD94FBBD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9F011629-338D-4DFF-80F5-1B0FFE2FEA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FC633C-B28F-4996-B287-205381FB60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7BEF79C2-C1CD-4FF6-92B4-225345D0CD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DB6FF82A-E069-4357-AA2B-8C4A122490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48ED856E-F94E-4445-B92A-69B51B05B4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8B3D65EE-1033-40F0-BD07-3E0794ED2D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F8AEA1E9-351C-4B79-81ED-B742259F76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0DC42A12-A2D2-436B-B20F-CD3C7E4DB0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DA5BB3C7-9211-42EE-8714-829F8281B3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CFED99ED-8763-4E91-AA82-3E485EA8DC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51C409D0-24C9-4C6F-9DAD-5FA3BF7BBA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C8FDF355-E485-45EF-B4B8-A88993413FE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3D805413-724B-414C-9CE1-B4674CE917A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743E4056-CA89-4FAF-9BCF-9D7ADC7476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EF8911C4-0AA9-4F9E-9DC1-D94734BE91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EFB431D1-4036-48F5-B7C4-CE8D612F777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6672CAE0-F0F6-4FEE-8483-6F591AC6FE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E63DBB80-82DF-44B8-AF4C-92625B828B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16680EE9-F3FC-414C-A489-AF7EE27CB3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a:extLst>
            <a:ext uri="{FF2B5EF4-FFF2-40B4-BE49-F238E27FC236}">
              <a16:creationId xmlns:a16="http://schemas.microsoft.com/office/drawing/2014/main" id="{0B2C8883-7117-42E6-B615-D4A10391CB3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D4B07339-1157-4DF3-8A6E-9ECB4CB333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a:extLst>
            <a:ext uri="{FF2B5EF4-FFF2-40B4-BE49-F238E27FC236}">
              <a16:creationId xmlns:a16="http://schemas.microsoft.com/office/drawing/2014/main" id="{A15523F7-C9EF-4124-A06B-3F6C0D81CD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92" name="直線コネクタ 591">
          <a:extLst>
            <a:ext uri="{FF2B5EF4-FFF2-40B4-BE49-F238E27FC236}">
              <a16:creationId xmlns:a16="http://schemas.microsoft.com/office/drawing/2014/main" id="{40DF1E69-3BD3-4172-9E0D-A70D66CAF955}"/>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3" name="【消防施設】&#10;有形固定資産減価償却率最小値テキスト">
          <a:extLst>
            <a:ext uri="{FF2B5EF4-FFF2-40B4-BE49-F238E27FC236}">
              <a16:creationId xmlns:a16="http://schemas.microsoft.com/office/drawing/2014/main" id="{617EBC88-5DA2-4A44-A2A6-850BAFDE501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4" name="直線コネクタ 593">
          <a:extLst>
            <a:ext uri="{FF2B5EF4-FFF2-40B4-BE49-F238E27FC236}">
              <a16:creationId xmlns:a16="http://schemas.microsoft.com/office/drawing/2014/main" id="{76A74344-79BD-44C4-9843-B35BBAE819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95" name="【消防施設】&#10;有形固定資産減価償却率最大値テキスト">
          <a:extLst>
            <a:ext uri="{FF2B5EF4-FFF2-40B4-BE49-F238E27FC236}">
              <a16:creationId xmlns:a16="http://schemas.microsoft.com/office/drawing/2014/main" id="{807CD2A7-0D53-400F-984E-3F9B37D03298}"/>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96" name="直線コネクタ 595">
          <a:extLst>
            <a:ext uri="{FF2B5EF4-FFF2-40B4-BE49-F238E27FC236}">
              <a16:creationId xmlns:a16="http://schemas.microsoft.com/office/drawing/2014/main" id="{A33815C2-1541-45C5-996B-B1B03700D9E8}"/>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97" name="【消防施設】&#10;有形固定資産減価償却率平均値テキスト">
          <a:extLst>
            <a:ext uri="{FF2B5EF4-FFF2-40B4-BE49-F238E27FC236}">
              <a16:creationId xmlns:a16="http://schemas.microsoft.com/office/drawing/2014/main" id="{38C3077B-9B4B-46B4-8C14-07ED482058C7}"/>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98" name="フローチャート: 判断 597">
          <a:extLst>
            <a:ext uri="{FF2B5EF4-FFF2-40B4-BE49-F238E27FC236}">
              <a16:creationId xmlns:a16="http://schemas.microsoft.com/office/drawing/2014/main" id="{212CF135-F2B1-448B-AEE5-9C892E5677DC}"/>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99" name="フローチャート: 判断 598">
          <a:extLst>
            <a:ext uri="{FF2B5EF4-FFF2-40B4-BE49-F238E27FC236}">
              <a16:creationId xmlns:a16="http://schemas.microsoft.com/office/drawing/2014/main" id="{10519DF4-73A6-40A9-9025-ED1CA913F417}"/>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00" name="フローチャート: 判断 599">
          <a:extLst>
            <a:ext uri="{FF2B5EF4-FFF2-40B4-BE49-F238E27FC236}">
              <a16:creationId xmlns:a16="http://schemas.microsoft.com/office/drawing/2014/main" id="{7243F42C-2B49-48DB-B4AD-E6CFD495179F}"/>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01" name="フローチャート: 判断 600">
          <a:extLst>
            <a:ext uri="{FF2B5EF4-FFF2-40B4-BE49-F238E27FC236}">
              <a16:creationId xmlns:a16="http://schemas.microsoft.com/office/drawing/2014/main" id="{5705D0EF-5FF7-48F7-85B6-A109D10062DF}"/>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02" name="フローチャート: 判断 601">
          <a:extLst>
            <a:ext uri="{FF2B5EF4-FFF2-40B4-BE49-F238E27FC236}">
              <a16:creationId xmlns:a16="http://schemas.microsoft.com/office/drawing/2014/main" id="{C41DBC0F-3D32-4939-AE63-7B0A5B1D5959}"/>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4048E154-61ED-4F73-8123-04BFB8B633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D6373267-992D-459B-A743-D34596EB726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A36CBE0-52EA-4E61-B0C6-7041DB0489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E6F63F30-09D1-4B34-89D6-5C3E4AAFBB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DAC1A1A8-0416-4B9D-A726-117B14769C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08" name="楕円 607">
          <a:extLst>
            <a:ext uri="{FF2B5EF4-FFF2-40B4-BE49-F238E27FC236}">
              <a16:creationId xmlns:a16="http://schemas.microsoft.com/office/drawing/2014/main" id="{155ED4F3-5524-4F2F-B19B-D88BBF4D248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09" name="【消防施設】&#10;有形固定資産減価償却率該当値テキスト">
          <a:extLst>
            <a:ext uri="{FF2B5EF4-FFF2-40B4-BE49-F238E27FC236}">
              <a16:creationId xmlns:a16="http://schemas.microsoft.com/office/drawing/2014/main" id="{E6BD0E09-D79D-4229-9820-590EBE52A134}"/>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10" name="楕円 609">
          <a:extLst>
            <a:ext uri="{FF2B5EF4-FFF2-40B4-BE49-F238E27FC236}">
              <a16:creationId xmlns:a16="http://schemas.microsoft.com/office/drawing/2014/main" id="{10D6466B-F29A-486E-9107-D4C08624B7DF}"/>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11" name="直線コネクタ 610">
          <a:extLst>
            <a:ext uri="{FF2B5EF4-FFF2-40B4-BE49-F238E27FC236}">
              <a16:creationId xmlns:a16="http://schemas.microsoft.com/office/drawing/2014/main" id="{2D987AF6-E335-4BFE-85F5-A4C02CE92B51}"/>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12" name="楕円 611">
          <a:extLst>
            <a:ext uri="{FF2B5EF4-FFF2-40B4-BE49-F238E27FC236}">
              <a16:creationId xmlns:a16="http://schemas.microsoft.com/office/drawing/2014/main" id="{28955820-E19F-45EA-A79F-4D4B72FCB39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13" name="直線コネクタ 612">
          <a:extLst>
            <a:ext uri="{FF2B5EF4-FFF2-40B4-BE49-F238E27FC236}">
              <a16:creationId xmlns:a16="http://schemas.microsoft.com/office/drawing/2014/main" id="{EEA15010-AAB1-4633-8691-39EE205831D1}"/>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14" name="n_1aveValue【消防施設】&#10;有形固定資産減価償却率">
          <a:extLst>
            <a:ext uri="{FF2B5EF4-FFF2-40B4-BE49-F238E27FC236}">
              <a16:creationId xmlns:a16="http://schemas.microsoft.com/office/drawing/2014/main" id="{60C0A27B-3F28-4971-8811-993EA4F9CCBB}"/>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15" name="n_2aveValue【消防施設】&#10;有形固定資産減価償却率">
          <a:extLst>
            <a:ext uri="{FF2B5EF4-FFF2-40B4-BE49-F238E27FC236}">
              <a16:creationId xmlns:a16="http://schemas.microsoft.com/office/drawing/2014/main" id="{889D177C-E854-4FCE-9B6C-E76EE3FBE98A}"/>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16" name="n_3aveValue【消防施設】&#10;有形固定資産減価償却率">
          <a:extLst>
            <a:ext uri="{FF2B5EF4-FFF2-40B4-BE49-F238E27FC236}">
              <a16:creationId xmlns:a16="http://schemas.microsoft.com/office/drawing/2014/main" id="{42361BC5-244A-4EF0-9F07-96BBA557BC11}"/>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617" name="n_4aveValue【消防施設】&#10;有形固定資産減価償却率">
          <a:extLst>
            <a:ext uri="{FF2B5EF4-FFF2-40B4-BE49-F238E27FC236}">
              <a16:creationId xmlns:a16="http://schemas.microsoft.com/office/drawing/2014/main" id="{CCA22913-5A87-447B-943F-91C01B9157D9}"/>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18" name="n_1mainValue【消防施設】&#10;有形固定資産減価償却率">
          <a:extLst>
            <a:ext uri="{FF2B5EF4-FFF2-40B4-BE49-F238E27FC236}">
              <a16:creationId xmlns:a16="http://schemas.microsoft.com/office/drawing/2014/main" id="{148000A0-D521-4272-B25B-9244295FC34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9" name="n_2mainValue【消防施設】&#10;有形固定資産減価償却率">
          <a:extLst>
            <a:ext uri="{FF2B5EF4-FFF2-40B4-BE49-F238E27FC236}">
              <a16:creationId xmlns:a16="http://schemas.microsoft.com/office/drawing/2014/main" id="{132AB41B-B566-4CBC-B395-1FE065C53CA6}"/>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7E16F83A-3E4B-43FC-98E0-5D9E16BB9E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22B54CAB-DB0D-4621-B050-E88132EB52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16C1D8B2-3BFE-4359-A7D3-5F5A23B3ED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A626699A-FACD-4B07-BE93-11ED0370DA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3E953EA7-4EF2-41BA-8D62-D3083618EC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1F7051B3-143D-4474-8ED4-AC4AC60E33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19570CF2-2EE4-4894-9FC1-8E14DE9C2E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414B0730-DF42-40B2-BCF6-DE29AD2B05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86FEACFB-3E27-4697-8951-91CB3118D1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7B0DA094-D78A-495E-BC50-1794584B38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a:extLst>
            <a:ext uri="{FF2B5EF4-FFF2-40B4-BE49-F238E27FC236}">
              <a16:creationId xmlns:a16="http://schemas.microsoft.com/office/drawing/2014/main" id="{530A9564-72B8-4568-8641-8BF230B88DC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a:extLst>
            <a:ext uri="{FF2B5EF4-FFF2-40B4-BE49-F238E27FC236}">
              <a16:creationId xmlns:a16="http://schemas.microsoft.com/office/drawing/2014/main" id="{1F6C8AFC-97AA-4D0B-A0E6-19855854E18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a:extLst>
            <a:ext uri="{FF2B5EF4-FFF2-40B4-BE49-F238E27FC236}">
              <a16:creationId xmlns:a16="http://schemas.microsoft.com/office/drawing/2014/main" id="{9F629D35-1E73-4D35-82CA-F938A1BE745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a:extLst>
            <a:ext uri="{FF2B5EF4-FFF2-40B4-BE49-F238E27FC236}">
              <a16:creationId xmlns:a16="http://schemas.microsoft.com/office/drawing/2014/main" id="{CC963A62-BD90-49CC-A71E-D2A25B4FB9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a:extLst>
            <a:ext uri="{FF2B5EF4-FFF2-40B4-BE49-F238E27FC236}">
              <a16:creationId xmlns:a16="http://schemas.microsoft.com/office/drawing/2014/main" id="{75063BA4-7C0E-428D-8FA7-6AA035C3FD3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a:extLst>
            <a:ext uri="{FF2B5EF4-FFF2-40B4-BE49-F238E27FC236}">
              <a16:creationId xmlns:a16="http://schemas.microsoft.com/office/drawing/2014/main" id="{A1070328-E710-4063-A46C-E6EDF7CF887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a:extLst>
            <a:ext uri="{FF2B5EF4-FFF2-40B4-BE49-F238E27FC236}">
              <a16:creationId xmlns:a16="http://schemas.microsoft.com/office/drawing/2014/main" id="{8F50D18C-6EA7-4448-82F7-F23E11FC4E0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a:extLst>
            <a:ext uri="{FF2B5EF4-FFF2-40B4-BE49-F238E27FC236}">
              <a16:creationId xmlns:a16="http://schemas.microsoft.com/office/drawing/2014/main" id="{50653E0B-9F87-4BAB-B2CA-DC1DD76B251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623F7EF2-5D33-4199-807D-70A94EF51F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488038CD-2A03-4B3F-85CF-66B91E34B1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a:extLst>
            <a:ext uri="{FF2B5EF4-FFF2-40B4-BE49-F238E27FC236}">
              <a16:creationId xmlns:a16="http://schemas.microsoft.com/office/drawing/2014/main" id="{C005AF40-41B6-47CF-9DDC-7855D40677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41" name="直線コネクタ 640">
          <a:extLst>
            <a:ext uri="{FF2B5EF4-FFF2-40B4-BE49-F238E27FC236}">
              <a16:creationId xmlns:a16="http://schemas.microsoft.com/office/drawing/2014/main" id="{3BDEC196-EE15-4466-A6CA-2E8CDDB64EB6}"/>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42" name="【消防施設】&#10;一人当たり面積最小値テキスト">
          <a:extLst>
            <a:ext uri="{FF2B5EF4-FFF2-40B4-BE49-F238E27FC236}">
              <a16:creationId xmlns:a16="http://schemas.microsoft.com/office/drawing/2014/main" id="{FB5E6AD4-AD4B-41C7-BAE1-DC2D154C0983}"/>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43" name="直線コネクタ 642">
          <a:extLst>
            <a:ext uri="{FF2B5EF4-FFF2-40B4-BE49-F238E27FC236}">
              <a16:creationId xmlns:a16="http://schemas.microsoft.com/office/drawing/2014/main" id="{8C612624-E92C-498F-9899-02E6D3D534B3}"/>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44" name="【消防施設】&#10;一人当たり面積最大値テキスト">
          <a:extLst>
            <a:ext uri="{FF2B5EF4-FFF2-40B4-BE49-F238E27FC236}">
              <a16:creationId xmlns:a16="http://schemas.microsoft.com/office/drawing/2014/main" id="{DC7725B2-3D89-43DB-97C1-E9439D4164D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45" name="直線コネクタ 644">
          <a:extLst>
            <a:ext uri="{FF2B5EF4-FFF2-40B4-BE49-F238E27FC236}">
              <a16:creationId xmlns:a16="http://schemas.microsoft.com/office/drawing/2014/main" id="{92062814-80BF-4121-A739-4AC1A79C8355}"/>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46" name="【消防施設】&#10;一人当たり面積平均値テキスト">
          <a:extLst>
            <a:ext uri="{FF2B5EF4-FFF2-40B4-BE49-F238E27FC236}">
              <a16:creationId xmlns:a16="http://schemas.microsoft.com/office/drawing/2014/main" id="{125C8D6D-A6E1-4152-8180-B0C2DCEA8A46}"/>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47" name="フローチャート: 判断 646">
          <a:extLst>
            <a:ext uri="{FF2B5EF4-FFF2-40B4-BE49-F238E27FC236}">
              <a16:creationId xmlns:a16="http://schemas.microsoft.com/office/drawing/2014/main" id="{F95D0D4D-C8A1-4221-8247-46FE7427757A}"/>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48" name="フローチャート: 判断 647">
          <a:extLst>
            <a:ext uri="{FF2B5EF4-FFF2-40B4-BE49-F238E27FC236}">
              <a16:creationId xmlns:a16="http://schemas.microsoft.com/office/drawing/2014/main" id="{B6ECCEEE-67AB-4316-B069-89E1FC26CB7F}"/>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49" name="フローチャート: 判断 648">
          <a:extLst>
            <a:ext uri="{FF2B5EF4-FFF2-40B4-BE49-F238E27FC236}">
              <a16:creationId xmlns:a16="http://schemas.microsoft.com/office/drawing/2014/main" id="{8DE940FA-74D6-4E93-8853-96DB532E3EED}"/>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50" name="フローチャート: 判断 649">
          <a:extLst>
            <a:ext uri="{FF2B5EF4-FFF2-40B4-BE49-F238E27FC236}">
              <a16:creationId xmlns:a16="http://schemas.microsoft.com/office/drawing/2014/main" id="{3013B0F5-FA44-48F3-98B8-DB3EB71EE893}"/>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51" name="フローチャート: 判断 650">
          <a:extLst>
            <a:ext uri="{FF2B5EF4-FFF2-40B4-BE49-F238E27FC236}">
              <a16:creationId xmlns:a16="http://schemas.microsoft.com/office/drawing/2014/main" id="{62EE40D5-EFDC-4FFB-B2C9-DE23CCE4C139}"/>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D0AB4F41-CAC5-4F33-BE1B-DB24D88392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1A6002F-6F1C-46DB-9A05-28C5A24A32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3446078-3954-4C1C-9FE8-0499920418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FFD0055-73A2-4DE2-8DA3-0C304B4D59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33FF20E-2D8F-448F-AFA2-CC1041E50C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657" name="楕円 656">
          <a:extLst>
            <a:ext uri="{FF2B5EF4-FFF2-40B4-BE49-F238E27FC236}">
              <a16:creationId xmlns:a16="http://schemas.microsoft.com/office/drawing/2014/main" id="{A2A9B779-18EB-4F10-99CE-28E0CFA2C9BE}"/>
            </a:ext>
          </a:extLst>
        </xdr:cNvPr>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658" name="【消防施設】&#10;一人当たり面積該当値テキスト">
          <a:extLst>
            <a:ext uri="{FF2B5EF4-FFF2-40B4-BE49-F238E27FC236}">
              <a16:creationId xmlns:a16="http://schemas.microsoft.com/office/drawing/2014/main" id="{32429D1F-8318-44B1-BEC0-CC454C442D0B}"/>
            </a:ext>
          </a:extLst>
        </xdr:cNvPr>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59" name="楕円 658">
          <a:extLst>
            <a:ext uri="{FF2B5EF4-FFF2-40B4-BE49-F238E27FC236}">
              <a16:creationId xmlns:a16="http://schemas.microsoft.com/office/drawing/2014/main" id="{45A34A5D-AFED-4AA6-ADC0-49C1110745FD}"/>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108965</xdr:rowOff>
    </xdr:to>
    <xdr:cxnSp macro="">
      <xdr:nvCxnSpPr>
        <xdr:cNvPr id="660" name="直線コネクタ 659">
          <a:extLst>
            <a:ext uri="{FF2B5EF4-FFF2-40B4-BE49-F238E27FC236}">
              <a16:creationId xmlns:a16="http://schemas.microsoft.com/office/drawing/2014/main" id="{A6E59D20-8001-4B20-A45A-4C47BD536DD1}"/>
            </a:ext>
          </a:extLst>
        </xdr:cNvPr>
        <xdr:cNvCxnSpPr/>
      </xdr:nvCxnSpPr>
      <xdr:spPr>
        <a:xfrm flipV="1">
          <a:off x="21323300" y="1467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60452</xdr:rowOff>
    </xdr:from>
    <xdr:to>
      <xdr:col>107</xdr:col>
      <xdr:colOff>101600</xdr:colOff>
      <xdr:row>85</xdr:row>
      <xdr:rowOff>162052</xdr:rowOff>
    </xdr:to>
    <xdr:sp macro="" textlink="">
      <xdr:nvSpPr>
        <xdr:cNvPr id="661" name="楕円 660">
          <a:extLst>
            <a:ext uri="{FF2B5EF4-FFF2-40B4-BE49-F238E27FC236}">
              <a16:creationId xmlns:a16="http://schemas.microsoft.com/office/drawing/2014/main" id="{9717398E-EAAD-461F-A2BB-AF1103CBDF0A}"/>
            </a:ext>
          </a:extLst>
        </xdr:cNvPr>
        <xdr:cNvSpPr/>
      </xdr:nvSpPr>
      <xdr:spPr>
        <a:xfrm>
          <a:off x="20383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111252</xdr:rowOff>
    </xdr:to>
    <xdr:cxnSp macro="">
      <xdr:nvCxnSpPr>
        <xdr:cNvPr id="662" name="直線コネクタ 661">
          <a:extLst>
            <a:ext uri="{FF2B5EF4-FFF2-40B4-BE49-F238E27FC236}">
              <a16:creationId xmlns:a16="http://schemas.microsoft.com/office/drawing/2014/main" id="{86A1E6E0-EF07-4BD8-81B9-94B6CE8ABBBE}"/>
            </a:ext>
          </a:extLst>
        </xdr:cNvPr>
        <xdr:cNvCxnSpPr/>
      </xdr:nvCxnSpPr>
      <xdr:spPr>
        <a:xfrm flipV="1">
          <a:off x="20434300" y="1468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63" name="n_1aveValue【消防施設】&#10;一人当たり面積">
          <a:extLst>
            <a:ext uri="{FF2B5EF4-FFF2-40B4-BE49-F238E27FC236}">
              <a16:creationId xmlns:a16="http://schemas.microsoft.com/office/drawing/2014/main" id="{0D7244F9-5D65-4EC9-B9BD-B5412E74D488}"/>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64" name="n_2aveValue【消防施設】&#10;一人当たり面積">
          <a:extLst>
            <a:ext uri="{FF2B5EF4-FFF2-40B4-BE49-F238E27FC236}">
              <a16:creationId xmlns:a16="http://schemas.microsoft.com/office/drawing/2014/main" id="{2CCE1157-4DD0-489B-8241-8543EFBD2F2A}"/>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65" name="n_3aveValue【消防施設】&#10;一人当たり面積">
          <a:extLst>
            <a:ext uri="{FF2B5EF4-FFF2-40B4-BE49-F238E27FC236}">
              <a16:creationId xmlns:a16="http://schemas.microsoft.com/office/drawing/2014/main" id="{35E500C3-8291-4F6A-92D8-9511B74AEB27}"/>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66" name="n_4aveValue【消防施設】&#10;一人当たり面積">
          <a:extLst>
            <a:ext uri="{FF2B5EF4-FFF2-40B4-BE49-F238E27FC236}">
              <a16:creationId xmlns:a16="http://schemas.microsoft.com/office/drawing/2014/main" id="{66BD0A54-4B58-4DC7-9CE0-5A308ACD2945}"/>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67" name="n_1mainValue【消防施設】&#10;一人当たり面積">
          <a:extLst>
            <a:ext uri="{FF2B5EF4-FFF2-40B4-BE49-F238E27FC236}">
              <a16:creationId xmlns:a16="http://schemas.microsoft.com/office/drawing/2014/main" id="{CF865F3E-7C30-4DAB-8C7C-CE969CE8AB5A}"/>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153179</xdr:rowOff>
    </xdr:from>
    <xdr:ext cx="469744" cy="259045"/>
    <xdr:sp macro="" textlink="">
      <xdr:nvSpPr>
        <xdr:cNvPr id="668" name="n_2mainValue【消防施設】&#10;一人当たり面積">
          <a:extLst>
            <a:ext uri="{FF2B5EF4-FFF2-40B4-BE49-F238E27FC236}">
              <a16:creationId xmlns:a16="http://schemas.microsoft.com/office/drawing/2014/main" id="{7B4EC131-662C-4AA7-B913-5653FE55E99C}"/>
            </a:ext>
          </a:extLst>
        </xdr:cNvPr>
        <xdr:cNvSpPr txBox="1"/>
      </xdr:nvSpPr>
      <xdr:spPr>
        <a:xfrm>
          <a:off x="20199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E0B65038-2B38-4331-A8A7-399716968F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0EC7E957-46D8-4A01-BCC4-AAB98B46E8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8AA3A6AC-E72E-4E3B-9936-C1DEA8E807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1C848806-FE76-498B-BD87-2B76991405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EB10867B-BDE8-482C-9F0A-0FA1EF2E6A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961C2A27-5265-4D2E-857D-61CD909B3A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04B23B37-3BDA-454A-B571-E73768C459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E797ED34-995B-4A83-9CC5-DA2A22A0C4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F73FCAE0-41B5-426E-8B16-7E348DCCBB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8C68B499-F6B4-4225-BD53-6B7CD1AC18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FF0DBCC1-F383-45F3-9E94-B342D25CCC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2607D262-6B84-4A87-B701-6FB9D468B8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EE1CDEF1-0604-4EC8-B61F-236CAF5DDE8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E916F810-59AE-4620-88DD-211EEF8F75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a:extLst>
            <a:ext uri="{FF2B5EF4-FFF2-40B4-BE49-F238E27FC236}">
              <a16:creationId xmlns:a16="http://schemas.microsoft.com/office/drawing/2014/main" id="{651FBBFF-B101-4714-B8F2-D76A954432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22552ED0-D7FB-4C3C-8BCB-B0750C52AED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a:extLst>
            <a:ext uri="{FF2B5EF4-FFF2-40B4-BE49-F238E27FC236}">
              <a16:creationId xmlns:a16="http://schemas.microsoft.com/office/drawing/2014/main" id="{9E998DEA-38CA-4902-AA36-AD7B991C2F1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B317C349-DC51-4B56-BC76-BFF2082C9F6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a:extLst>
            <a:ext uri="{FF2B5EF4-FFF2-40B4-BE49-F238E27FC236}">
              <a16:creationId xmlns:a16="http://schemas.microsoft.com/office/drawing/2014/main" id="{933AE925-3731-444B-8DC3-6EED03802E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8E77F2F2-1B21-4BF5-AA63-52D2DA2F17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9" name="テキスト ボックス 688">
          <a:extLst>
            <a:ext uri="{FF2B5EF4-FFF2-40B4-BE49-F238E27FC236}">
              <a16:creationId xmlns:a16="http://schemas.microsoft.com/office/drawing/2014/main" id="{A9D7AE72-48E2-402C-A086-F776C2F7687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9D046F93-44C8-4155-8451-4EA8564F31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a:extLst>
            <a:ext uri="{FF2B5EF4-FFF2-40B4-BE49-F238E27FC236}">
              <a16:creationId xmlns:a16="http://schemas.microsoft.com/office/drawing/2014/main" id="{C470E8F2-0852-4D65-9494-C9507D3A62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107</xdr:row>
      <xdr:rowOff>49530</xdr:rowOff>
    </xdr:to>
    <xdr:cxnSp macro="">
      <xdr:nvCxnSpPr>
        <xdr:cNvPr id="692" name="直線コネクタ 691">
          <a:extLst>
            <a:ext uri="{FF2B5EF4-FFF2-40B4-BE49-F238E27FC236}">
              <a16:creationId xmlns:a16="http://schemas.microsoft.com/office/drawing/2014/main" id="{793C9456-FC78-4D85-9D47-EED1929A6924}"/>
            </a:ext>
          </a:extLst>
        </xdr:cNvPr>
        <xdr:cNvCxnSpPr/>
      </xdr:nvCxnSpPr>
      <xdr:spPr>
        <a:xfrm flipV="1">
          <a:off x="16318864" y="171869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53357</xdr:rowOff>
    </xdr:from>
    <xdr:ext cx="405111" cy="259045"/>
    <xdr:sp macro="" textlink="">
      <xdr:nvSpPr>
        <xdr:cNvPr id="693" name="【庁舎】&#10;有形固定資産減価償却率最小値テキスト">
          <a:extLst>
            <a:ext uri="{FF2B5EF4-FFF2-40B4-BE49-F238E27FC236}">
              <a16:creationId xmlns:a16="http://schemas.microsoft.com/office/drawing/2014/main" id="{0BA50365-1D0E-4A2F-A2FE-3A410F1DC0CC}"/>
            </a:ext>
          </a:extLst>
        </xdr:cNvPr>
        <xdr:cNvSpPr txBox="1"/>
      </xdr:nvSpPr>
      <xdr:spPr>
        <a:xfrm>
          <a:off x="16357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49530</xdr:rowOff>
    </xdr:from>
    <xdr:to>
      <xdr:col>86</xdr:col>
      <xdr:colOff>25400</xdr:colOff>
      <xdr:row>107</xdr:row>
      <xdr:rowOff>49530</xdr:rowOff>
    </xdr:to>
    <xdr:cxnSp macro="">
      <xdr:nvCxnSpPr>
        <xdr:cNvPr id="694" name="直線コネクタ 693">
          <a:extLst>
            <a:ext uri="{FF2B5EF4-FFF2-40B4-BE49-F238E27FC236}">
              <a16:creationId xmlns:a16="http://schemas.microsoft.com/office/drawing/2014/main" id="{529DD2AB-60F3-4F9A-AEA4-5D2DA8CFBEDD}"/>
            </a:ext>
          </a:extLst>
        </xdr:cNvPr>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340478" cy="259045"/>
    <xdr:sp macro="" textlink="">
      <xdr:nvSpPr>
        <xdr:cNvPr id="695" name="【庁舎】&#10;有形固定資産減価償却率最大値テキスト">
          <a:extLst>
            <a:ext uri="{FF2B5EF4-FFF2-40B4-BE49-F238E27FC236}">
              <a16:creationId xmlns:a16="http://schemas.microsoft.com/office/drawing/2014/main" id="{E45929FD-0BD4-45C0-8517-9A5CBFDCEC70}"/>
            </a:ext>
          </a:extLst>
        </xdr:cNvPr>
        <xdr:cNvSpPr txBox="1"/>
      </xdr:nvSpPr>
      <xdr:spPr>
        <a:xfrm>
          <a:off x="16357600" y="16962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696" name="直線コネクタ 695">
          <a:extLst>
            <a:ext uri="{FF2B5EF4-FFF2-40B4-BE49-F238E27FC236}">
              <a16:creationId xmlns:a16="http://schemas.microsoft.com/office/drawing/2014/main" id="{8A0E897C-469A-4773-AC62-5F4372420185}"/>
            </a:ext>
          </a:extLst>
        </xdr:cNvPr>
        <xdr:cNvCxnSpPr/>
      </xdr:nvCxnSpPr>
      <xdr:spPr>
        <a:xfrm>
          <a:off x="16230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88916</xdr:rowOff>
    </xdr:from>
    <xdr:ext cx="405111" cy="259045"/>
    <xdr:sp macro="" textlink="">
      <xdr:nvSpPr>
        <xdr:cNvPr id="697" name="【庁舎】&#10;有形固定資産減価償却率平均値テキスト">
          <a:extLst>
            <a:ext uri="{FF2B5EF4-FFF2-40B4-BE49-F238E27FC236}">
              <a16:creationId xmlns:a16="http://schemas.microsoft.com/office/drawing/2014/main" id="{C650374E-62AA-4FF7-8553-3D4FCE5E874E}"/>
            </a:ext>
          </a:extLst>
        </xdr:cNvPr>
        <xdr:cNvSpPr txBox="1"/>
      </xdr:nvSpPr>
      <xdr:spPr>
        <a:xfrm>
          <a:off x="16357600" y="17748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110489</xdr:rowOff>
    </xdr:from>
    <xdr:to>
      <xdr:col>85</xdr:col>
      <xdr:colOff>177800</xdr:colOff>
      <xdr:row>104</xdr:row>
      <xdr:rowOff>40639</xdr:rowOff>
    </xdr:to>
    <xdr:sp macro="" textlink="">
      <xdr:nvSpPr>
        <xdr:cNvPr id="698" name="フローチャート: 判断 697">
          <a:extLst>
            <a:ext uri="{FF2B5EF4-FFF2-40B4-BE49-F238E27FC236}">
              <a16:creationId xmlns:a16="http://schemas.microsoft.com/office/drawing/2014/main" id="{4F6799E9-99D6-4F9E-A0B9-1D9B96EC7406}"/>
            </a:ext>
          </a:extLst>
        </xdr:cNvPr>
        <xdr:cNvSpPr/>
      </xdr:nvSpPr>
      <xdr:spPr>
        <a:xfrm>
          <a:off x="16268700" y="1776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105411</xdr:rowOff>
    </xdr:from>
    <xdr:to>
      <xdr:col>81</xdr:col>
      <xdr:colOff>101600</xdr:colOff>
      <xdr:row>104</xdr:row>
      <xdr:rowOff>35561</xdr:rowOff>
    </xdr:to>
    <xdr:sp macro="" textlink="">
      <xdr:nvSpPr>
        <xdr:cNvPr id="699" name="フローチャート: 判断 698">
          <a:extLst>
            <a:ext uri="{FF2B5EF4-FFF2-40B4-BE49-F238E27FC236}">
              <a16:creationId xmlns:a16="http://schemas.microsoft.com/office/drawing/2014/main" id="{0EBC5B35-2C4B-4DB2-B5DD-6C5CB4FA497B}"/>
            </a:ext>
          </a:extLst>
        </xdr:cNvPr>
        <xdr:cNvSpPr/>
      </xdr:nvSpPr>
      <xdr:spPr>
        <a:xfrm>
          <a:off x="15430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00" name="フローチャート: 判断 699">
          <a:extLst>
            <a:ext uri="{FF2B5EF4-FFF2-40B4-BE49-F238E27FC236}">
              <a16:creationId xmlns:a16="http://schemas.microsoft.com/office/drawing/2014/main" id="{5DB1FAF3-58C6-41ED-B623-DB2912C91D9F}"/>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01" name="フローチャート: 判断 700">
          <a:extLst>
            <a:ext uri="{FF2B5EF4-FFF2-40B4-BE49-F238E27FC236}">
              <a16:creationId xmlns:a16="http://schemas.microsoft.com/office/drawing/2014/main" id="{7022DC5E-8ABF-40D4-A302-8C5C90369C39}"/>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125730</xdr:rowOff>
    </xdr:from>
    <xdr:to>
      <xdr:col>67</xdr:col>
      <xdr:colOff>101600</xdr:colOff>
      <xdr:row>104</xdr:row>
      <xdr:rowOff>55880</xdr:rowOff>
    </xdr:to>
    <xdr:sp macro="" textlink="">
      <xdr:nvSpPr>
        <xdr:cNvPr id="702" name="フローチャート: 判断 701">
          <a:extLst>
            <a:ext uri="{FF2B5EF4-FFF2-40B4-BE49-F238E27FC236}">
              <a16:creationId xmlns:a16="http://schemas.microsoft.com/office/drawing/2014/main" id="{5400DDA4-D86A-401D-8171-443628D25F11}"/>
            </a:ext>
          </a:extLst>
        </xdr:cNvPr>
        <xdr:cNvSpPr/>
      </xdr:nvSpPr>
      <xdr:spPr>
        <a:xfrm>
          <a:off x="12763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2AC936D-F715-46F0-BBEE-D6B280D676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FC8A397-9CCB-4241-A0DD-88D23635DC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5F1B5819-B3FE-4687-80FA-61CE18FB2B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C517970-D709-4F40-9C09-C8422EE181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1282BB3-6957-4ED9-95F6-6C74D41C64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162561</xdr:rowOff>
    </xdr:from>
    <xdr:to>
      <xdr:col>85</xdr:col>
      <xdr:colOff>177800</xdr:colOff>
      <xdr:row>100</xdr:row>
      <xdr:rowOff>92711</xdr:rowOff>
    </xdr:to>
    <xdr:sp macro="" textlink="">
      <xdr:nvSpPr>
        <xdr:cNvPr id="708" name="楕円 707">
          <a:extLst>
            <a:ext uri="{FF2B5EF4-FFF2-40B4-BE49-F238E27FC236}">
              <a16:creationId xmlns:a16="http://schemas.microsoft.com/office/drawing/2014/main" id="{9FCC8469-6596-4062-9972-B67465AF1F6A}"/>
            </a:ext>
          </a:extLst>
        </xdr:cNvPr>
        <xdr:cNvSpPr/>
      </xdr:nvSpPr>
      <xdr:spPr>
        <a:xfrm>
          <a:off x="162687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115588</xdr:rowOff>
    </xdr:from>
    <xdr:ext cx="340478" cy="259045"/>
    <xdr:sp macro="" textlink="">
      <xdr:nvSpPr>
        <xdr:cNvPr id="709" name="【庁舎】&#10;有形固定資産減価償却率該当値テキスト">
          <a:extLst>
            <a:ext uri="{FF2B5EF4-FFF2-40B4-BE49-F238E27FC236}">
              <a16:creationId xmlns:a16="http://schemas.microsoft.com/office/drawing/2014/main" id="{D0C02A7C-FE2E-4571-847B-E3650B5C7305}"/>
            </a:ext>
          </a:extLst>
        </xdr:cNvPr>
        <xdr:cNvSpPr txBox="1"/>
      </xdr:nvSpPr>
      <xdr:spPr>
        <a:xfrm>
          <a:off x="16357600" y="1708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10" name="楕円 709">
          <a:extLst>
            <a:ext uri="{FF2B5EF4-FFF2-40B4-BE49-F238E27FC236}">
              <a16:creationId xmlns:a16="http://schemas.microsoft.com/office/drawing/2014/main" id="{8B38E4FB-3DA3-49E0-9F3E-09D2D5361D79}"/>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41911</xdr:rowOff>
    </xdr:to>
    <xdr:cxnSp macro="">
      <xdr:nvCxnSpPr>
        <xdr:cNvPr id="711" name="直線コネクタ 710">
          <a:extLst>
            <a:ext uri="{FF2B5EF4-FFF2-40B4-BE49-F238E27FC236}">
              <a16:creationId xmlns:a16="http://schemas.microsoft.com/office/drawing/2014/main" id="{8E31F32C-DACB-4C32-AF1C-4BB783D12B10}"/>
            </a:ext>
          </a:extLst>
        </xdr:cNvPr>
        <xdr:cNvCxnSpPr/>
      </xdr:nvCxnSpPr>
      <xdr:spPr>
        <a:xfrm>
          <a:off x="15481300" y="17145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12" name="楕円 711">
          <a:extLst>
            <a:ext uri="{FF2B5EF4-FFF2-40B4-BE49-F238E27FC236}">
              <a16:creationId xmlns:a16="http://schemas.microsoft.com/office/drawing/2014/main" id="{DF1A28BB-D853-48FE-A15B-7901E0792069}"/>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107</xdr:row>
      <xdr:rowOff>69850</xdr:rowOff>
    </xdr:to>
    <xdr:cxnSp macro="">
      <xdr:nvCxnSpPr>
        <xdr:cNvPr id="713" name="直線コネクタ 712">
          <a:extLst>
            <a:ext uri="{FF2B5EF4-FFF2-40B4-BE49-F238E27FC236}">
              <a16:creationId xmlns:a16="http://schemas.microsoft.com/office/drawing/2014/main" id="{7FD08A3C-92D3-4089-8E7D-210EE6005E10}"/>
            </a:ext>
          </a:extLst>
        </xdr:cNvPr>
        <xdr:cNvCxnSpPr/>
      </xdr:nvCxnSpPr>
      <xdr:spPr>
        <a:xfrm flipV="1">
          <a:off x="14592300" y="1714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26688</xdr:rowOff>
    </xdr:from>
    <xdr:ext cx="405111" cy="259045"/>
    <xdr:sp macro="" textlink="">
      <xdr:nvSpPr>
        <xdr:cNvPr id="714" name="n_1aveValue【庁舎】&#10;有形固定資産減価償却率">
          <a:extLst>
            <a:ext uri="{FF2B5EF4-FFF2-40B4-BE49-F238E27FC236}">
              <a16:creationId xmlns:a16="http://schemas.microsoft.com/office/drawing/2014/main" id="{E4DF16CF-0244-4B3C-B243-7F5C12ECBF7F}"/>
            </a:ext>
          </a:extLst>
        </xdr:cNvPr>
        <xdr:cNvSpPr txBox="1"/>
      </xdr:nvSpPr>
      <xdr:spPr>
        <a:xfrm>
          <a:off x="15266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15" name="n_2aveValue【庁舎】&#10;有形固定資産減価償却率">
          <a:extLst>
            <a:ext uri="{FF2B5EF4-FFF2-40B4-BE49-F238E27FC236}">
              <a16:creationId xmlns:a16="http://schemas.microsoft.com/office/drawing/2014/main" id="{D756E9C3-509F-4506-983C-D43797C9DE9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716" name="n_3aveValue【庁舎】&#10;有形固定資産減価償却率">
          <a:extLst>
            <a:ext uri="{FF2B5EF4-FFF2-40B4-BE49-F238E27FC236}">
              <a16:creationId xmlns:a16="http://schemas.microsoft.com/office/drawing/2014/main" id="{8A94994F-CDE6-4EAE-A3E8-60F1D947FB48}"/>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72407</xdr:rowOff>
    </xdr:from>
    <xdr:ext cx="405111" cy="259045"/>
    <xdr:sp macro="" textlink="">
      <xdr:nvSpPr>
        <xdr:cNvPr id="717" name="n_4aveValue【庁舎】&#10;有形固定資産減価償却率">
          <a:extLst>
            <a:ext uri="{FF2B5EF4-FFF2-40B4-BE49-F238E27FC236}">
              <a16:creationId xmlns:a16="http://schemas.microsoft.com/office/drawing/2014/main" id="{643A5053-88F5-46B0-947A-36613AAF9A8E}"/>
            </a:ext>
          </a:extLst>
        </xdr:cNvPr>
        <xdr:cNvSpPr txBox="1"/>
      </xdr:nvSpPr>
      <xdr:spPr>
        <a:xfrm>
          <a:off x="12611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718" name="n_1mainValue【庁舎】&#10;有形固定資産減価償却率">
          <a:extLst>
            <a:ext uri="{FF2B5EF4-FFF2-40B4-BE49-F238E27FC236}">
              <a16:creationId xmlns:a16="http://schemas.microsoft.com/office/drawing/2014/main" id="{711E3425-D51D-4582-982B-D95356A2A7FE}"/>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19" name="n_2mainValue【庁舎】&#10;有形固定資産減価償却率">
          <a:extLst>
            <a:ext uri="{FF2B5EF4-FFF2-40B4-BE49-F238E27FC236}">
              <a16:creationId xmlns:a16="http://schemas.microsoft.com/office/drawing/2014/main" id="{43AA848B-E2C5-40B0-9AC7-45E1591D3CCD}"/>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a:extLst>
            <a:ext uri="{FF2B5EF4-FFF2-40B4-BE49-F238E27FC236}">
              <a16:creationId xmlns:a16="http://schemas.microsoft.com/office/drawing/2014/main" id="{27C78FD2-1B5C-47C3-A6BC-1B7FB63A4C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a:extLst>
            <a:ext uri="{FF2B5EF4-FFF2-40B4-BE49-F238E27FC236}">
              <a16:creationId xmlns:a16="http://schemas.microsoft.com/office/drawing/2014/main" id="{D6EA52E9-AD85-4361-82DE-0682DBD6EE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a:extLst>
            <a:ext uri="{FF2B5EF4-FFF2-40B4-BE49-F238E27FC236}">
              <a16:creationId xmlns:a16="http://schemas.microsoft.com/office/drawing/2014/main" id="{1311D097-A858-4CFB-9366-A4D85F8088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a:extLst>
            <a:ext uri="{FF2B5EF4-FFF2-40B4-BE49-F238E27FC236}">
              <a16:creationId xmlns:a16="http://schemas.microsoft.com/office/drawing/2014/main" id="{7110537F-D949-43F2-985A-019BF8FB34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a:extLst>
            <a:ext uri="{FF2B5EF4-FFF2-40B4-BE49-F238E27FC236}">
              <a16:creationId xmlns:a16="http://schemas.microsoft.com/office/drawing/2014/main" id="{63B56175-CFB6-4037-B1ED-58824E4371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a:extLst>
            <a:ext uri="{FF2B5EF4-FFF2-40B4-BE49-F238E27FC236}">
              <a16:creationId xmlns:a16="http://schemas.microsoft.com/office/drawing/2014/main" id="{9EA88072-07BA-4CB1-A58E-980FFC7BF3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a:extLst>
            <a:ext uri="{FF2B5EF4-FFF2-40B4-BE49-F238E27FC236}">
              <a16:creationId xmlns:a16="http://schemas.microsoft.com/office/drawing/2014/main" id="{7CEA5CE9-A5AC-4EAF-A8B7-C7514364F6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a:extLst>
            <a:ext uri="{FF2B5EF4-FFF2-40B4-BE49-F238E27FC236}">
              <a16:creationId xmlns:a16="http://schemas.microsoft.com/office/drawing/2014/main" id="{B71C7994-BDCE-4627-A82C-4EE039B89F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a:extLst>
            <a:ext uri="{FF2B5EF4-FFF2-40B4-BE49-F238E27FC236}">
              <a16:creationId xmlns:a16="http://schemas.microsoft.com/office/drawing/2014/main" id="{DA5DE944-2EDD-46F3-BD62-0FE1FB4056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a:extLst>
            <a:ext uri="{FF2B5EF4-FFF2-40B4-BE49-F238E27FC236}">
              <a16:creationId xmlns:a16="http://schemas.microsoft.com/office/drawing/2014/main" id="{3FDEED97-B238-4DD7-B565-24AE083137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a:extLst>
            <a:ext uri="{FF2B5EF4-FFF2-40B4-BE49-F238E27FC236}">
              <a16:creationId xmlns:a16="http://schemas.microsoft.com/office/drawing/2014/main" id="{0995B1F9-E12C-4DAF-B934-2166FC747D9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a:extLst>
            <a:ext uri="{FF2B5EF4-FFF2-40B4-BE49-F238E27FC236}">
              <a16:creationId xmlns:a16="http://schemas.microsoft.com/office/drawing/2014/main" id="{6E6753E5-DCC2-4C59-A6F7-7AE3FB1603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a:extLst>
            <a:ext uri="{FF2B5EF4-FFF2-40B4-BE49-F238E27FC236}">
              <a16:creationId xmlns:a16="http://schemas.microsoft.com/office/drawing/2014/main" id="{0B973935-4E3C-43F5-B063-3F90ACFFD2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a:extLst>
            <a:ext uri="{FF2B5EF4-FFF2-40B4-BE49-F238E27FC236}">
              <a16:creationId xmlns:a16="http://schemas.microsoft.com/office/drawing/2014/main" id="{F52CE885-32D2-4868-A280-7B30319F7A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a:extLst>
            <a:ext uri="{FF2B5EF4-FFF2-40B4-BE49-F238E27FC236}">
              <a16:creationId xmlns:a16="http://schemas.microsoft.com/office/drawing/2014/main" id="{A8022DB2-5D5B-4E67-B5F4-7B8EBCF4D1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a:extLst>
            <a:ext uri="{FF2B5EF4-FFF2-40B4-BE49-F238E27FC236}">
              <a16:creationId xmlns:a16="http://schemas.microsoft.com/office/drawing/2014/main" id="{EE305C74-9A12-41B7-B725-204B8A72A4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a:extLst>
            <a:ext uri="{FF2B5EF4-FFF2-40B4-BE49-F238E27FC236}">
              <a16:creationId xmlns:a16="http://schemas.microsoft.com/office/drawing/2014/main" id="{9A837CBA-C614-4493-9B1C-09465E2D5E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a:extLst>
            <a:ext uri="{FF2B5EF4-FFF2-40B4-BE49-F238E27FC236}">
              <a16:creationId xmlns:a16="http://schemas.microsoft.com/office/drawing/2014/main" id="{7814AF9F-B2F3-470E-BE7F-B0FA2814B7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a:extLst>
            <a:ext uri="{FF2B5EF4-FFF2-40B4-BE49-F238E27FC236}">
              <a16:creationId xmlns:a16="http://schemas.microsoft.com/office/drawing/2014/main" id="{93E8C23D-4480-4305-8D85-AA203798ED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a:extLst>
            <a:ext uri="{FF2B5EF4-FFF2-40B4-BE49-F238E27FC236}">
              <a16:creationId xmlns:a16="http://schemas.microsoft.com/office/drawing/2014/main" id="{F3B75D6F-C914-425A-8D95-E19CABCDF6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a:extLst>
            <a:ext uri="{FF2B5EF4-FFF2-40B4-BE49-F238E27FC236}">
              <a16:creationId xmlns:a16="http://schemas.microsoft.com/office/drawing/2014/main" id="{46863456-41CB-41F6-AF13-E131EC99BCA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a:extLst>
            <a:ext uri="{FF2B5EF4-FFF2-40B4-BE49-F238E27FC236}">
              <a16:creationId xmlns:a16="http://schemas.microsoft.com/office/drawing/2014/main" id="{C2B7CFF7-4151-4F2D-9BB4-74E1E4DD8C4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2FBF9361-4ADB-4915-B2E1-9B40A89B42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A10BFF5D-3E0A-43B7-B768-F4F00CD690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D4DBD20F-A9BF-41E4-9024-A9E5D1975D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45" name="直線コネクタ 744">
          <a:extLst>
            <a:ext uri="{FF2B5EF4-FFF2-40B4-BE49-F238E27FC236}">
              <a16:creationId xmlns:a16="http://schemas.microsoft.com/office/drawing/2014/main" id="{84BD90F7-79EB-4BED-B4F2-C1C8D08390AF}"/>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46" name="【庁舎】&#10;一人当たり面積最小値テキスト">
          <a:extLst>
            <a:ext uri="{FF2B5EF4-FFF2-40B4-BE49-F238E27FC236}">
              <a16:creationId xmlns:a16="http://schemas.microsoft.com/office/drawing/2014/main" id="{E4A17E61-46E6-43D0-BD9B-3ECE5EE0E73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47" name="直線コネクタ 746">
          <a:extLst>
            <a:ext uri="{FF2B5EF4-FFF2-40B4-BE49-F238E27FC236}">
              <a16:creationId xmlns:a16="http://schemas.microsoft.com/office/drawing/2014/main" id="{C461390B-DB9D-48F0-8F5A-EAF06EB24B34}"/>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48" name="【庁舎】&#10;一人当たり面積最大値テキスト">
          <a:extLst>
            <a:ext uri="{FF2B5EF4-FFF2-40B4-BE49-F238E27FC236}">
              <a16:creationId xmlns:a16="http://schemas.microsoft.com/office/drawing/2014/main" id="{2F5EF027-51F3-47EC-ADC1-F50950B07176}"/>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49" name="直線コネクタ 748">
          <a:extLst>
            <a:ext uri="{FF2B5EF4-FFF2-40B4-BE49-F238E27FC236}">
              <a16:creationId xmlns:a16="http://schemas.microsoft.com/office/drawing/2014/main" id="{C30EB8EB-BC28-4E22-836A-D95758A17AA8}"/>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50" name="【庁舎】&#10;一人当たり面積平均値テキスト">
          <a:extLst>
            <a:ext uri="{FF2B5EF4-FFF2-40B4-BE49-F238E27FC236}">
              <a16:creationId xmlns:a16="http://schemas.microsoft.com/office/drawing/2014/main" id="{A82278A1-0902-4366-99FE-A85D674322E3}"/>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51" name="フローチャート: 判断 750">
          <a:extLst>
            <a:ext uri="{FF2B5EF4-FFF2-40B4-BE49-F238E27FC236}">
              <a16:creationId xmlns:a16="http://schemas.microsoft.com/office/drawing/2014/main" id="{0B6F420F-C0F1-4318-B2A5-8FF0BC9C94D5}"/>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52" name="フローチャート: 判断 751">
          <a:extLst>
            <a:ext uri="{FF2B5EF4-FFF2-40B4-BE49-F238E27FC236}">
              <a16:creationId xmlns:a16="http://schemas.microsoft.com/office/drawing/2014/main" id="{170453D0-B10D-4234-BA82-8327F73BA397}"/>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53" name="フローチャート: 判断 752">
          <a:extLst>
            <a:ext uri="{FF2B5EF4-FFF2-40B4-BE49-F238E27FC236}">
              <a16:creationId xmlns:a16="http://schemas.microsoft.com/office/drawing/2014/main" id="{02BAC58A-B9D7-47F4-A989-48F5DE6ED7AE}"/>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54" name="フローチャート: 判断 753">
          <a:extLst>
            <a:ext uri="{FF2B5EF4-FFF2-40B4-BE49-F238E27FC236}">
              <a16:creationId xmlns:a16="http://schemas.microsoft.com/office/drawing/2014/main" id="{B5F6F421-737E-406B-BCC8-D7BF032E6091}"/>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55" name="フローチャート: 判断 754">
          <a:extLst>
            <a:ext uri="{FF2B5EF4-FFF2-40B4-BE49-F238E27FC236}">
              <a16:creationId xmlns:a16="http://schemas.microsoft.com/office/drawing/2014/main" id="{7F89512B-1B92-416B-8B47-BC29416074BC}"/>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28EA3C63-7451-44BE-B96E-7625840F67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BB6BA81-0EE8-439E-BB94-B9DE8414E2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CA16E6ED-091E-457F-9199-5520011B6B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ED9C09D-33AB-49CD-B2FF-2619599C63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CDBA8ABD-203D-43F2-8FBE-5353EFFCEE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761" name="楕円 760">
          <a:extLst>
            <a:ext uri="{FF2B5EF4-FFF2-40B4-BE49-F238E27FC236}">
              <a16:creationId xmlns:a16="http://schemas.microsoft.com/office/drawing/2014/main" id="{CB8E64C2-F98D-4343-B8D4-34D04B43D163}"/>
            </a:ext>
          </a:extLst>
        </xdr:cNvPr>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10358</xdr:rowOff>
    </xdr:from>
    <xdr:ext cx="469744" cy="259045"/>
    <xdr:sp macro="" textlink="">
      <xdr:nvSpPr>
        <xdr:cNvPr id="762" name="【庁舎】&#10;一人当たり面積該当値テキスト">
          <a:extLst>
            <a:ext uri="{FF2B5EF4-FFF2-40B4-BE49-F238E27FC236}">
              <a16:creationId xmlns:a16="http://schemas.microsoft.com/office/drawing/2014/main" id="{5FD44F7C-372A-4535-9E34-9A3B0D2DF7A0}"/>
            </a:ext>
          </a:extLst>
        </xdr:cNvPr>
        <xdr:cNvSpPr txBox="1"/>
      </xdr:nvSpPr>
      <xdr:spPr>
        <a:xfrm>
          <a:off x="22199600"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763" name="楕円 762">
          <a:extLst>
            <a:ext uri="{FF2B5EF4-FFF2-40B4-BE49-F238E27FC236}">
              <a16:creationId xmlns:a16="http://schemas.microsoft.com/office/drawing/2014/main" id="{57BFFC92-CD13-4324-B5E0-860A8B81CEEC}"/>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92529</xdr:rowOff>
    </xdr:to>
    <xdr:cxnSp macro="">
      <xdr:nvCxnSpPr>
        <xdr:cNvPr id="764" name="直線コネクタ 763">
          <a:extLst>
            <a:ext uri="{FF2B5EF4-FFF2-40B4-BE49-F238E27FC236}">
              <a16:creationId xmlns:a16="http://schemas.microsoft.com/office/drawing/2014/main" id="{8D78633A-99C9-49B7-B15F-160FE27551AB}"/>
            </a:ext>
          </a:extLst>
        </xdr:cNvPr>
        <xdr:cNvCxnSpPr/>
      </xdr:nvCxnSpPr>
      <xdr:spPr>
        <a:xfrm flipV="1">
          <a:off x="21323300" y="182564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65" name="楕円 764">
          <a:extLst>
            <a:ext uri="{FF2B5EF4-FFF2-40B4-BE49-F238E27FC236}">
              <a16:creationId xmlns:a16="http://schemas.microsoft.com/office/drawing/2014/main" id="{7608CF1C-CD68-49D2-8168-065AE5ECC01E}"/>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106</xdr:row>
      <xdr:rowOff>92529</xdr:rowOff>
    </xdr:to>
    <xdr:cxnSp macro="">
      <xdr:nvCxnSpPr>
        <xdr:cNvPr id="766" name="直線コネクタ 765">
          <a:extLst>
            <a:ext uri="{FF2B5EF4-FFF2-40B4-BE49-F238E27FC236}">
              <a16:creationId xmlns:a16="http://schemas.microsoft.com/office/drawing/2014/main" id="{40B72BA3-B61B-45DF-86B1-E25230E5FA25}"/>
            </a:ext>
          </a:extLst>
        </xdr:cNvPr>
        <xdr:cNvCxnSpPr/>
      </xdr:nvCxnSpPr>
      <xdr:spPr>
        <a:xfrm>
          <a:off x="20434300" y="18097500"/>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67" name="n_1aveValue【庁舎】&#10;一人当たり面積">
          <a:extLst>
            <a:ext uri="{FF2B5EF4-FFF2-40B4-BE49-F238E27FC236}">
              <a16:creationId xmlns:a16="http://schemas.microsoft.com/office/drawing/2014/main" id="{7D292B4B-2ED4-4A0D-BE55-CAD924F4999A}"/>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68" name="n_2aveValue【庁舎】&#10;一人当たり面積">
          <a:extLst>
            <a:ext uri="{FF2B5EF4-FFF2-40B4-BE49-F238E27FC236}">
              <a16:creationId xmlns:a16="http://schemas.microsoft.com/office/drawing/2014/main" id="{63EF3AB6-9D7B-4F24-8A39-62E509B9CC94}"/>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69" name="n_3aveValue【庁舎】&#10;一人当たり面積">
          <a:extLst>
            <a:ext uri="{FF2B5EF4-FFF2-40B4-BE49-F238E27FC236}">
              <a16:creationId xmlns:a16="http://schemas.microsoft.com/office/drawing/2014/main" id="{21FBC4FE-0FAF-4CFF-93DF-9E15C21A01C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70" name="n_4aveValue【庁舎】&#10;一人当たり面積">
          <a:extLst>
            <a:ext uri="{FF2B5EF4-FFF2-40B4-BE49-F238E27FC236}">
              <a16:creationId xmlns:a16="http://schemas.microsoft.com/office/drawing/2014/main" id="{B4D87BFB-1C04-43B5-951B-33825886C878}"/>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771" name="n_1mainValue【庁舎】&#10;一人当たり面積">
          <a:extLst>
            <a:ext uri="{FF2B5EF4-FFF2-40B4-BE49-F238E27FC236}">
              <a16:creationId xmlns:a16="http://schemas.microsoft.com/office/drawing/2014/main" id="{62EBA1C7-A39D-47D9-AF6C-2ADF2C4A90F0}"/>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72" name="n_2mainValue【庁舎】&#10;一人当たり面積">
          <a:extLst>
            <a:ext uri="{FF2B5EF4-FFF2-40B4-BE49-F238E27FC236}">
              <a16:creationId xmlns:a16="http://schemas.microsoft.com/office/drawing/2014/main" id="{841D826C-6B4C-4C1B-8DFD-1CBDD9C394DB}"/>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D435219E-0553-4DE3-A02B-29998ADD4E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BBA1FB46-7906-4D92-A5D2-CE974C1936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2934819C-E43B-473B-B210-3280B172A0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が類似団体と比較して１４．５ポイント低くなっている。これは、平成２７年度に図書館も含めた複合施設を建設し、町で有する図書館がその１施設のみのためである。図書館を含めた複合施設については、駅前という立地から利用率も高く、町民にも広く親しまれているため、予防保全的な維持管理を進め、長寿命化を図る。体育館・プールについては、有形固定資産減価償却率が類似団体と比較して２８．５ポイント高くなっている。主な要因は、町唯一のプールについて、整備後３０年以上経過していることなど施設の大半について更新が進んでいないためである。プールについては、更新を計画しているが、規模や内容について精査し、適正な規模の更新となるよう検討する。また、体育館等の施設についても更新時期を迎えていることから、施設の統廃合や廃止も含めて総合的に更新を計画していく。消防施設については、有形固定資産減価償却率が類似団体と比較して３８ポイント高くなっている。これは主な消防施設が消防団の詰所であり、屋根及び外壁の経年劣化が進んでいるものの施設利用上の不具合箇所はなく、不具合が生じた際に補修を行う等の維持管理としていることから、長寿命化対策が進んでいないためである。消防団の詰所については、団員数の減少に伴う消防団の運営について検討を重ねる必要があるため、当面は現状と同様の事後保全的な維持管理を行い、分団再編後の詰所建物の耐震化を計画する。なお、経年劣化が進んでいる屋根・外壁については、公共施設等個別計画の次期計画期間（令和９年度から令和１８年度の計画期間となる予定。）の初期に塗装などの対応を検討する。庁舎については、令和３年度に新庁舎を建築したことから有形固定資産減価償却率は３．３となっている。今後は、予防保全的な維持管理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4095594</v>
      </c>
      <c r="BO4" s="485"/>
      <c r="BP4" s="485"/>
      <c r="BQ4" s="485"/>
      <c r="BR4" s="485"/>
      <c r="BS4" s="485"/>
      <c r="BT4" s="485"/>
      <c r="BU4" s="486"/>
      <c r="BV4" s="484">
        <v>4493976</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8.8000000000000007</v>
      </c>
      <c r="CU4" s="625"/>
      <c r="CV4" s="625"/>
      <c r="CW4" s="625"/>
      <c r="CX4" s="625"/>
      <c r="CY4" s="625"/>
      <c r="CZ4" s="625"/>
      <c r="DA4" s="626"/>
      <c r="DB4" s="624">
        <v>8.6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3885286</v>
      </c>
      <c r="BO5" s="456"/>
      <c r="BP5" s="456"/>
      <c r="BQ5" s="456"/>
      <c r="BR5" s="456"/>
      <c r="BS5" s="456"/>
      <c r="BT5" s="456"/>
      <c r="BU5" s="457"/>
      <c r="BV5" s="455">
        <v>4283513</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83.4</v>
      </c>
      <c r="CU5" s="453"/>
      <c r="CV5" s="453"/>
      <c r="CW5" s="453"/>
      <c r="CX5" s="453"/>
      <c r="CY5" s="453"/>
      <c r="CZ5" s="453"/>
      <c r="DA5" s="454"/>
      <c r="DB5" s="452">
        <v>83.1</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210308</v>
      </c>
      <c r="BO6" s="456"/>
      <c r="BP6" s="456"/>
      <c r="BQ6" s="456"/>
      <c r="BR6" s="456"/>
      <c r="BS6" s="456"/>
      <c r="BT6" s="456"/>
      <c r="BU6" s="457"/>
      <c r="BV6" s="455">
        <v>210463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83.4</v>
      </c>
      <c r="CU6" s="599"/>
      <c r="CV6" s="599"/>
      <c r="CW6" s="599"/>
      <c r="CX6" s="599"/>
      <c r="CY6" s="599"/>
      <c r="CZ6" s="599"/>
      <c r="DA6" s="600"/>
      <c r="DB6" s="598">
        <v>83.1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95</v>
      </c>
      <c r="AV7" s="514"/>
      <c r="AW7" s="514"/>
      <c r="AX7" s="514"/>
      <c r="AY7" s="469" t="s">
        <v>107</v>
      </c>
      <c r="AZ7" s="470"/>
      <c r="BA7" s="470"/>
      <c r="BB7" s="470"/>
      <c r="BC7" s="470"/>
      <c r="BD7" s="470"/>
      <c r="BE7" s="470"/>
      <c r="BF7" s="470"/>
      <c r="BG7" s="470"/>
      <c r="BH7" s="470"/>
      <c r="BI7" s="470"/>
      <c r="BJ7" s="470"/>
      <c r="BK7" s="470"/>
      <c r="BL7" s="470"/>
      <c r="BM7" s="471"/>
      <c r="BN7" s="455">
        <v>6951</v>
      </c>
      <c r="BO7" s="456"/>
      <c r="BP7" s="456"/>
      <c r="BQ7" s="456"/>
      <c r="BR7" s="456"/>
      <c r="BS7" s="456"/>
      <c r="BT7" s="456"/>
      <c r="BU7" s="457"/>
      <c r="BV7" s="455">
        <v>9924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2306264</v>
      </c>
      <c r="CU7" s="456"/>
      <c r="CV7" s="456"/>
      <c r="CW7" s="456"/>
      <c r="CX7" s="456"/>
      <c r="CY7" s="456"/>
      <c r="CZ7" s="456"/>
      <c r="DA7" s="457"/>
      <c r="DB7" s="455">
        <v>2342959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103</v>
      </c>
      <c r="AV8" s="514"/>
      <c r="AW8" s="514"/>
      <c r="AX8" s="514"/>
      <c r="AY8" s="469" t="s">
        <v>110</v>
      </c>
      <c r="AZ8" s="470"/>
      <c r="BA8" s="470"/>
      <c r="BB8" s="470"/>
      <c r="BC8" s="470"/>
      <c r="BD8" s="470"/>
      <c r="BE8" s="470"/>
      <c r="BF8" s="470"/>
      <c r="BG8" s="470"/>
      <c r="BH8" s="470"/>
      <c r="BI8" s="470"/>
      <c r="BJ8" s="470"/>
      <c r="BK8" s="470"/>
      <c r="BL8" s="470"/>
      <c r="BM8" s="471"/>
      <c r="BN8" s="455">
        <v>203357</v>
      </c>
      <c r="BO8" s="456"/>
      <c r="BP8" s="456"/>
      <c r="BQ8" s="456"/>
      <c r="BR8" s="456"/>
      <c r="BS8" s="456"/>
      <c r="BT8" s="456"/>
      <c r="BU8" s="457"/>
      <c r="BV8" s="455">
        <v>200539</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0.24</v>
      </c>
      <c r="CU8" s="559"/>
      <c r="CV8" s="559"/>
      <c r="CW8" s="559"/>
      <c r="CX8" s="559"/>
      <c r="CY8" s="559"/>
      <c r="CZ8" s="559"/>
      <c r="DA8" s="560"/>
      <c r="DB8" s="558">
        <v>0.25</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5583</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95</v>
      </c>
      <c r="AV9" s="514"/>
      <c r="AW9" s="514"/>
      <c r="AX9" s="514"/>
      <c r="AY9" s="469" t="s">
        <v>116</v>
      </c>
      <c r="AZ9" s="470"/>
      <c r="BA9" s="470"/>
      <c r="BB9" s="470"/>
      <c r="BC9" s="470"/>
      <c r="BD9" s="470"/>
      <c r="BE9" s="470"/>
      <c r="BF9" s="470"/>
      <c r="BG9" s="470"/>
      <c r="BH9" s="470"/>
      <c r="BI9" s="470"/>
      <c r="BJ9" s="470"/>
      <c r="BK9" s="470"/>
      <c r="BL9" s="470"/>
      <c r="BM9" s="471"/>
      <c r="BN9" s="455">
        <v>2818</v>
      </c>
      <c r="BO9" s="456"/>
      <c r="BP9" s="456"/>
      <c r="BQ9" s="456"/>
      <c r="BR9" s="456"/>
      <c r="BS9" s="456"/>
      <c r="BT9" s="456"/>
      <c r="BU9" s="457"/>
      <c r="BV9" s="455">
        <v>-27217</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16.899999999999999</v>
      </c>
      <c r="CU9" s="453"/>
      <c r="CV9" s="453"/>
      <c r="CW9" s="453"/>
      <c r="CX9" s="453"/>
      <c r="CY9" s="453"/>
      <c r="CZ9" s="453"/>
      <c r="DA9" s="454"/>
      <c r="DB9" s="452">
        <v>17.7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6080</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2232</v>
      </c>
      <c r="BO10" s="456"/>
      <c r="BP10" s="456"/>
      <c r="BQ10" s="456"/>
      <c r="BR10" s="456"/>
      <c r="BS10" s="456"/>
      <c r="BT10" s="456"/>
      <c r="BU10" s="457"/>
      <c r="BV10" s="455">
        <v>1384</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95</v>
      </c>
      <c r="AV11" s="514"/>
      <c r="AW11" s="514"/>
      <c r="AX11" s="514"/>
      <c r="AY11" s="469" t="s">
        <v>126</v>
      </c>
      <c r="AZ11" s="470"/>
      <c r="BA11" s="470"/>
      <c r="BB11" s="470"/>
      <c r="BC11" s="470"/>
      <c r="BD11" s="470"/>
      <c r="BE11" s="470"/>
      <c r="BF11" s="470"/>
      <c r="BG11" s="470"/>
      <c r="BH11" s="470"/>
      <c r="BI11" s="470"/>
      <c r="BJ11" s="470"/>
      <c r="BK11" s="470"/>
      <c r="BL11" s="470"/>
      <c r="BM11" s="471"/>
      <c r="BN11" s="455">
        <v>144996</v>
      </c>
      <c r="BO11" s="456"/>
      <c r="BP11" s="456"/>
      <c r="BQ11" s="456"/>
      <c r="BR11" s="456"/>
      <c r="BS11" s="456"/>
      <c r="BT11" s="456"/>
      <c r="BU11" s="457"/>
      <c r="BV11" s="455">
        <v>145516</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81"/>
      <c r="B12" s="561" t="s">
        <v>129</v>
      </c>
      <c r="C12" s="562"/>
      <c r="D12" s="562"/>
      <c r="E12" s="562"/>
      <c r="F12" s="562"/>
      <c r="G12" s="562"/>
      <c r="H12" s="562"/>
      <c r="I12" s="562"/>
      <c r="J12" s="562"/>
      <c r="K12" s="563"/>
      <c r="L12" s="570" t="s">
        <v>130</v>
      </c>
      <c r="M12" s="571"/>
      <c r="N12" s="571"/>
      <c r="O12" s="571"/>
      <c r="P12" s="571"/>
      <c r="Q12" s="572"/>
      <c r="R12" s="573">
        <v>5376</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134</v>
      </c>
      <c r="AV12" s="514"/>
      <c r="AW12" s="514"/>
      <c r="AX12" s="514"/>
      <c r="AY12" s="469" t="s">
        <v>135</v>
      </c>
      <c r="AZ12" s="470"/>
      <c r="BA12" s="470"/>
      <c r="BB12" s="470"/>
      <c r="BC12" s="470"/>
      <c r="BD12" s="470"/>
      <c r="BE12" s="470"/>
      <c r="BF12" s="470"/>
      <c r="BG12" s="470"/>
      <c r="BH12" s="470"/>
      <c r="BI12" s="470"/>
      <c r="BJ12" s="470"/>
      <c r="BK12" s="470"/>
      <c r="BL12" s="470"/>
      <c r="BM12" s="471"/>
      <c r="BN12" s="455">
        <v>134769</v>
      </c>
      <c r="BO12" s="456"/>
      <c r="BP12" s="456"/>
      <c r="BQ12" s="456"/>
      <c r="BR12" s="456"/>
      <c r="BS12" s="456"/>
      <c r="BT12" s="456"/>
      <c r="BU12" s="457"/>
      <c r="BV12" s="455">
        <v>35953</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128</v>
      </c>
      <c r="CU12" s="559"/>
      <c r="CV12" s="559"/>
      <c r="CW12" s="559"/>
      <c r="CX12" s="559"/>
      <c r="CY12" s="559"/>
      <c r="CZ12" s="559"/>
      <c r="DA12" s="560"/>
      <c r="DB12" s="558" t="s">
        <v>137</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5348</v>
      </c>
      <c r="S13" s="543"/>
      <c r="T13" s="543"/>
      <c r="U13" s="543"/>
      <c r="V13" s="544"/>
      <c r="W13" s="545" t="s">
        <v>139</v>
      </c>
      <c r="X13" s="441"/>
      <c r="Y13" s="441"/>
      <c r="Z13" s="441"/>
      <c r="AA13" s="441"/>
      <c r="AB13" s="442"/>
      <c r="AC13" s="408">
        <v>282</v>
      </c>
      <c r="AD13" s="409"/>
      <c r="AE13" s="409"/>
      <c r="AF13" s="409"/>
      <c r="AG13" s="410"/>
      <c r="AH13" s="408">
        <v>324</v>
      </c>
      <c r="AI13" s="409"/>
      <c r="AJ13" s="409"/>
      <c r="AK13" s="409"/>
      <c r="AL13" s="468"/>
      <c r="AM13" s="512" t="s">
        <v>140</v>
      </c>
      <c r="AN13" s="412"/>
      <c r="AO13" s="412"/>
      <c r="AP13" s="412"/>
      <c r="AQ13" s="412"/>
      <c r="AR13" s="412"/>
      <c r="AS13" s="412"/>
      <c r="AT13" s="413"/>
      <c r="AU13" s="513" t="s">
        <v>120</v>
      </c>
      <c r="AV13" s="514"/>
      <c r="AW13" s="514"/>
      <c r="AX13" s="514"/>
      <c r="AY13" s="469" t="s">
        <v>141</v>
      </c>
      <c r="AZ13" s="470"/>
      <c r="BA13" s="470"/>
      <c r="BB13" s="470"/>
      <c r="BC13" s="470"/>
      <c r="BD13" s="470"/>
      <c r="BE13" s="470"/>
      <c r="BF13" s="470"/>
      <c r="BG13" s="470"/>
      <c r="BH13" s="470"/>
      <c r="BI13" s="470"/>
      <c r="BJ13" s="470"/>
      <c r="BK13" s="470"/>
      <c r="BL13" s="470"/>
      <c r="BM13" s="471"/>
      <c r="BN13" s="455">
        <v>15277</v>
      </c>
      <c r="BO13" s="456"/>
      <c r="BP13" s="456"/>
      <c r="BQ13" s="456"/>
      <c r="BR13" s="456"/>
      <c r="BS13" s="456"/>
      <c r="BT13" s="456"/>
      <c r="BU13" s="457"/>
      <c r="BV13" s="455">
        <v>83730</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11.5</v>
      </c>
      <c r="CU13" s="453"/>
      <c r="CV13" s="453"/>
      <c r="CW13" s="453"/>
      <c r="CX13" s="453"/>
      <c r="CY13" s="453"/>
      <c r="CZ13" s="453"/>
      <c r="DA13" s="454"/>
      <c r="DB13" s="452">
        <v>11.7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5491</v>
      </c>
      <c r="S14" s="543"/>
      <c r="T14" s="543"/>
      <c r="U14" s="543"/>
      <c r="V14" s="544"/>
      <c r="W14" s="546"/>
      <c r="X14" s="444"/>
      <c r="Y14" s="444"/>
      <c r="Z14" s="444"/>
      <c r="AA14" s="444"/>
      <c r="AB14" s="445"/>
      <c r="AC14" s="535">
        <v>10.6</v>
      </c>
      <c r="AD14" s="536"/>
      <c r="AE14" s="536"/>
      <c r="AF14" s="536"/>
      <c r="AG14" s="537"/>
      <c r="AH14" s="535">
        <v>11.3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137</v>
      </c>
      <c r="CU14" s="553"/>
      <c r="CV14" s="553"/>
      <c r="CW14" s="553"/>
      <c r="CX14" s="553"/>
      <c r="CY14" s="553"/>
      <c r="CZ14" s="553"/>
      <c r="DA14" s="554"/>
      <c r="DB14" s="552" t="s">
        <v>128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145</v>
      </c>
      <c r="N15" s="540"/>
      <c r="O15" s="540"/>
      <c r="P15" s="540"/>
      <c r="Q15" s="541"/>
      <c r="R15" s="542">
        <v>5467</v>
      </c>
      <c r="S15" s="543"/>
      <c r="T15" s="543"/>
      <c r="U15" s="543"/>
      <c r="V15" s="544"/>
      <c r="W15" s="545" t="s">
        <v>146</v>
      </c>
      <c r="X15" s="441"/>
      <c r="Y15" s="441"/>
      <c r="Z15" s="441"/>
      <c r="AA15" s="441"/>
      <c r="AB15" s="442"/>
      <c r="AC15" s="408">
        <v>577</v>
      </c>
      <c r="AD15" s="409"/>
      <c r="AE15" s="409"/>
      <c r="AF15" s="409"/>
      <c r="AG15" s="410"/>
      <c r="AH15" s="408">
        <v>646</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512355</v>
      </c>
      <c r="BO15" s="485"/>
      <c r="BP15" s="485"/>
      <c r="BQ15" s="485"/>
      <c r="BR15" s="485"/>
      <c r="BS15" s="485"/>
      <c r="BT15" s="485"/>
      <c r="BU15" s="486"/>
      <c r="BV15" s="484">
        <v>497615</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21.7</v>
      </c>
      <c r="AD16" s="536"/>
      <c r="AE16" s="536"/>
      <c r="AF16" s="536"/>
      <c r="AG16" s="537"/>
      <c r="AH16" s="535">
        <v>22.5</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2164017</v>
      </c>
      <c r="BO16" s="456"/>
      <c r="BP16" s="456"/>
      <c r="BQ16" s="456"/>
      <c r="BR16" s="456"/>
      <c r="BS16" s="456"/>
      <c r="BT16" s="456"/>
      <c r="BU16" s="457"/>
      <c r="BV16" s="455">
        <v>2142381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1802</v>
      </c>
      <c r="AD17" s="409"/>
      <c r="AE17" s="409"/>
      <c r="AF17" s="409"/>
      <c r="AG17" s="410"/>
      <c r="AH17" s="408">
        <v>1898</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632570</v>
      </c>
      <c r="BO17" s="456"/>
      <c r="BP17" s="456"/>
      <c r="BQ17" s="456"/>
      <c r="BR17" s="456"/>
      <c r="BS17" s="456"/>
      <c r="BT17" s="456"/>
      <c r="BU17" s="457"/>
      <c r="BV17" s="455">
        <v>613021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17</v>
      </c>
      <c r="M18" s="508"/>
      <c r="N18" s="508"/>
      <c r="O18" s="508"/>
      <c r="P18" s="508"/>
      <c r="Q18" s="508"/>
      <c r="R18" s="509"/>
      <c r="S18" s="509"/>
      <c r="T18" s="509"/>
      <c r="U18" s="509"/>
      <c r="V18" s="510"/>
      <c r="W18" s="526"/>
      <c r="X18" s="527"/>
      <c r="Y18" s="527"/>
      <c r="Z18" s="527"/>
      <c r="AA18" s="527"/>
      <c r="AB18" s="551"/>
      <c r="AC18" s="425">
        <v>67.7</v>
      </c>
      <c r="AD18" s="426"/>
      <c r="AE18" s="426"/>
      <c r="AF18" s="426"/>
      <c r="AG18" s="511"/>
      <c r="AH18" s="425">
        <v>66.2</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1909792</v>
      </c>
      <c r="BO18" s="456"/>
      <c r="BP18" s="456"/>
      <c r="BQ18" s="456"/>
      <c r="BR18" s="456"/>
      <c r="BS18" s="456"/>
      <c r="BT18" s="456"/>
      <c r="BU18" s="457"/>
      <c r="BV18" s="455">
        <v>1897644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328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3011527</v>
      </c>
      <c r="BO19" s="456"/>
      <c r="BP19" s="456"/>
      <c r="BQ19" s="456"/>
      <c r="BR19" s="456"/>
      <c r="BS19" s="456"/>
      <c r="BT19" s="456"/>
      <c r="BU19" s="457"/>
      <c r="BV19" s="455">
        <v>2899699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2144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3082282</v>
      </c>
      <c r="BO22" s="485"/>
      <c r="BP22" s="485"/>
      <c r="BQ22" s="485"/>
      <c r="BR22" s="485"/>
      <c r="BS22" s="485"/>
      <c r="BT22" s="485"/>
      <c r="BU22" s="486"/>
      <c r="BV22" s="484">
        <v>3329164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2328820</v>
      </c>
      <c r="BO23" s="456"/>
      <c r="BP23" s="456"/>
      <c r="BQ23" s="456"/>
      <c r="BR23" s="456"/>
      <c r="BS23" s="456"/>
      <c r="BT23" s="456"/>
      <c r="BU23" s="457"/>
      <c r="BV23" s="455">
        <v>2444321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6300</v>
      </c>
      <c r="R24" s="409"/>
      <c r="S24" s="409"/>
      <c r="T24" s="409"/>
      <c r="U24" s="409"/>
      <c r="V24" s="410"/>
      <c r="W24" s="498"/>
      <c r="X24" s="435"/>
      <c r="Y24" s="436"/>
      <c r="Z24" s="411" t="s">
        <v>171</v>
      </c>
      <c r="AA24" s="412"/>
      <c r="AB24" s="412"/>
      <c r="AC24" s="412"/>
      <c r="AD24" s="412"/>
      <c r="AE24" s="412"/>
      <c r="AF24" s="412"/>
      <c r="AG24" s="413"/>
      <c r="AH24" s="408">
        <v>51</v>
      </c>
      <c r="AI24" s="409"/>
      <c r="AJ24" s="409"/>
      <c r="AK24" s="409"/>
      <c r="AL24" s="410"/>
      <c r="AM24" s="408">
        <v>149532</v>
      </c>
      <c r="AN24" s="409"/>
      <c r="AO24" s="409"/>
      <c r="AP24" s="409"/>
      <c r="AQ24" s="409"/>
      <c r="AR24" s="410"/>
      <c r="AS24" s="408">
        <v>2932</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2442259</v>
      </c>
      <c r="BO24" s="456"/>
      <c r="BP24" s="456"/>
      <c r="BQ24" s="456"/>
      <c r="BR24" s="456"/>
      <c r="BS24" s="456"/>
      <c r="BT24" s="456"/>
      <c r="BU24" s="457"/>
      <c r="BV24" s="455">
        <v>2410098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5030</v>
      </c>
      <c r="R25" s="409"/>
      <c r="S25" s="409"/>
      <c r="T25" s="409"/>
      <c r="U25" s="409"/>
      <c r="V25" s="410"/>
      <c r="W25" s="498"/>
      <c r="X25" s="435"/>
      <c r="Y25" s="436"/>
      <c r="Z25" s="411" t="s">
        <v>174</v>
      </c>
      <c r="AA25" s="412"/>
      <c r="AB25" s="412"/>
      <c r="AC25" s="412"/>
      <c r="AD25" s="412"/>
      <c r="AE25" s="412"/>
      <c r="AF25" s="412"/>
      <c r="AG25" s="413"/>
      <c r="AH25" s="408" t="s">
        <v>175</v>
      </c>
      <c r="AI25" s="409"/>
      <c r="AJ25" s="409"/>
      <c r="AK25" s="409"/>
      <c r="AL25" s="410"/>
      <c r="AM25" s="408" t="s">
        <v>175</v>
      </c>
      <c r="AN25" s="409"/>
      <c r="AO25" s="409"/>
      <c r="AP25" s="409"/>
      <c r="AQ25" s="409"/>
      <c r="AR25" s="410"/>
      <c r="AS25" s="408" t="s">
        <v>175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207440</v>
      </c>
      <c r="BO25" s="485"/>
      <c r="BP25" s="485"/>
      <c r="BQ25" s="485"/>
      <c r="BR25" s="485"/>
      <c r="BS25" s="485"/>
      <c r="BT25" s="485"/>
      <c r="BU25" s="486"/>
      <c r="BV25" s="484">
        <v>293431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4860</v>
      </c>
      <c r="R26" s="409"/>
      <c r="S26" s="409"/>
      <c r="T26" s="409"/>
      <c r="U26" s="409"/>
      <c r="V26" s="410"/>
      <c r="W26" s="498"/>
      <c r="X26" s="435"/>
      <c r="Y26" s="436"/>
      <c r="Z26" s="411" t="s">
        <v>178</v>
      </c>
      <c r="AA26" s="466"/>
      <c r="AB26" s="466"/>
      <c r="AC26" s="466"/>
      <c r="AD26" s="466"/>
      <c r="AE26" s="466"/>
      <c r="AF26" s="466"/>
      <c r="AG26" s="467"/>
      <c r="AH26" s="408" t="s">
        <v>175</v>
      </c>
      <c r="AI26" s="409"/>
      <c r="AJ26" s="409"/>
      <c r="AK26" s="409"/>
      <c r="AL26" s="410"/>
      <c r="AM26" s="408" t="s">
        <v>137</v>
      </c>
      <c r="AN26" s="409"/>
      <c r="AO26" s="409"/>
      <c r="AP26" s="409"/>
      <c r="AQ26" s="409"/>
      <c r="AR26" s="410"/>
      <c r="AS26" s="408" t="s">
        <v>179</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175</v>
      </c>
      <c r="BO26" s="456"/>
      <c r="BP26" s="456"/>
      <c r="BQ26" s="456"/>
      <c r="BR26" s="456"/>
      <c r="BS26" s="456"/>
      <c r="BT26" s="456"/>
      <c r="BU26" s="457"/>
      <c r="BV26" s="455" t="s">
        <v>181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2100</v>
      </c>
      <c r="R27" s="409"/>
      <c r="S27" s="409"/>
      <c r="T27" s="409"/>
      <c r="U27" s="409"/>
      <c r="V27" s="410"/>
      <c r="W27" s="498"/>
      <c r="X27" s="435"/>
      <c r="Y27" s="436"/>
      <c r="Z27" s="411" t="s">
        <v>183</v>
      </c>
      <c r="AA27" s="412"/>
      <c r="AB27" s="412"/>
      <c r="AC27" s="412"/>
      <c r="AD27" s="412"/>
      <c r="AE27" s="412"/>
      <c r="AF27" s="412"/>
      <c r="AG27" s="413"/>
      <c r="AH27" s="408" t="s">
        <v>179</v>
      </c>
      <c r="AI27" s="409"/>
      <c r="AJ27" s="409"/>
      <c r="AK27" s="409"/>
      <c r="AL27" s="410"/>
      <c r="AM27" s="408" t="s">
        <v>179</v>
      </c>
      <c r="AN27" s="409"/>
      <c r="AO27" s="409"/>
      <c r="AP27" s="409"/>
      <c r="AQ27" s="409"/>
      <c r="AR27" s="410"/>
      <c r="AS27" s="408" t="s">
        <v>175</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175</v>
      </c>
      <c r="BO27" s="490"/>
      <c r="BP27" s="490"/>
      <c r="BQ27" s="490"/>
      <c r="BR27" s="490"/>
      <c r="BS27" s="490"/>
      <c r="BT27" s="490"/>
      <c r="BU27" s="491"/>
      <c r="BV27" s="489" t="s">
        <v>175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1940</v>
      </c>
      <c r="R28" s="409"/>
      <c r="S28" s="409"/>
      <c r="T28" s="409"/>
      <c r="U28" s="409"/>
      <c r="V28" s="410"/>
      <c r="W28" s="498"/>
      <c r="X28" s="435"/>
      <c r="Y28" s="436"/>
      <c r="Z28" s="411" t="s">
        <v>186</v>
      </c>
      <c r="AA28" s="412"/>
      <c r="AB28" s="412"/>
      <c r="AC28" s="412"/>
      <c r="AD28" s="412"/>
      <c r="AE28" s="412"/>
      <c r="AF28" s="412"/>
      <c r="AG28" s="413"/>
      <c r="AH28" s="408" t="s">
        <v>175</v>
      </c>
      <c r="AI28" s="409"/>
      <c r="AJ28" s="409"/>
      <c r="AK28" s="409"/>
      <c r="AL28" s="410"/>
      <c r="AM28" s="408" t="s">
        <v>179</v>
      </c>
      <c r="AN28" s="409"/>
      <c r="AO28" s="409"/>
      <c r="AP28" s="409"/>
      <c r="AQ28" s="409"/>
      <c r="AR28" s="410"/>
      <c r="AS28" s="408" t="s">
        <v>175</v>
      </c>
      <c r="AT28" s="409"/>
      <c r="AU28" s="409"/>
      <c r="AV28" s="409"/>
      <c r="AW28" s="409"/>
      <c r="AX28" s="468"/>
      <c r="AY28" s="472" t="s">
        <v>187</v>
      </c>
      <c r="AZ28" s="473"/>
      <c r="BA28" s="473"/>
      <c r="BB28" s="474"/>
      <c r="BC28" s="481" t="s">
        <v>49</v>
      </c>
      <c r="BD28" s="482"/>
      <c r="BE28" s="482"/>
      <c r="BF28" s="482"/>
      <c r="BG28" s="482"/>
      <c r="BH28" s="482"/>
      <c r="BI28" s="482"/>
      <c r="BJ28" s="482"/>
      <c r="BK28" s="482"/>
      <c r="BL28" s="482"/>
      <c r="BM28" s="483"/>
      <c r="BN28" s="484">
        <v>2236183</v>
      </c>
      <c r="BO28" s="485"/>
      <c r="BP28" s="485"/>
      <c r="BQ28" s="485"/>
      <c r="BR28" s="485"/>
      <c r="BS28" s="485"/>
      <c r="BT28" s="485"/>
      <c r="BU28" s="486"/>
      <c r="BV28" s="484">
        <v>2368720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10</v>
      </c>
      <c r="M29" s="409"/>
      <c r="N29" s="409"/>
      <c r="O29" s="409"/>
      <c r="P29" s="410"/>
      <c r="Q29" s="408">
        <v>1860</v>
      </c>
      <c r="R29" s="409"/>
      <c r="S29" s="409"/>
      <c r="T29" s="409"/>
      <c r="U29" s="409"/>
      <c r="V29" s="410"/>
      <c r="W29" s="499"/>
      <c r="X29" s="500"/>
      <c r="Y29" s="501"/>
      <c r="Z29" s="411" t="s">
        <v>189</v>
      </c>
      <c r="AA29" s="412"/>
      <c r="AB29" s="412"/>
      <c r="AC29" s="412"/>
      <c r="AD29" s="412"/>
      <c r="AE29" s="412"/>
      <c r="AF29" s="412"/>
      <c r="AG29" s="413"/>
      <c r="AH29" s="408">
        <v>51</v>
      </c>
      <c r="AI29" s="409"/>
      <c r="AJ29" s="409"/>
      <c r="AK29" s="409"/>
      <c r="AL29" s="410"/>
      <c r="AM29" s="408">
        <v>149532</v>
      </c>
      <c r="AN29" s="409"/>
      <c r="AO29" s="409"/>
      <c r="AP29" s="409"/>
      <c r="AQ29" s="409"/>
      <c r="AR29" s="410"/>
      <c r="AS29" s="408">
        <v>2932</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99457</v>
      </c>
      <c r="BO29" s="456"/>
      <c r="BP29" s="456"/>
      <c r="BQ29" s="456"/>
      <c r="BR29" s="456"/>
      <c r="BS29" s="456"/>
      <c r="BT29" s="456"/>
      <c r="BU29" s="457"/>
      <c r="BV29" s="455">
        <v>99455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89.2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154278</v>
      </c>
      <c r="BO30" s="490"/>
      <c r="BP30" s="490"/>
      <c r="BQ30" s="490"/>
      <c r="BR30" s="490"/>
      <c r="BS30" s="490"/>
      <c r="BT30" s="490"/>
      <c r="BU30" s="491"/>
      <c r="BV30" s="489">
        <v>156638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198</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上水道特別会計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湖東地区行政一部事務組合（一般会計）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八郎湖周辺清掃事務組合（一般会計）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介護保険特別会計（保険事業勘定）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八郎潟町・井川町衛生処理施設組合（一般会計）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秋田県市町村総合事務組合（一般会計）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秋田県市町村総合事務組合（交通災害共済事業等特別会計）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秋田県市町村会館管理組合（一般会計）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秋田県後期高齢者医療広域連合（一般会計）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秋田県後期高齢者医療広域連合（後期高齢者医療特別会計）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秋田県町村電算システム共同事業組合（一般会計）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7CWwkFr5BusWX9Of98FAUbvX1LwZgr5CPIrx6DTbsGRDDn22jCyGHzpk+TJUd8ZDCciMCp4PTvq9wEU/3v3RQ==" saltValue="Fhn81R2qvc3boIfZlMTW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460207</v>
      </c>
      <c r="S5" s="710"/>
      <c r="T5" s="710"/>
      <c r="U5" s="710"/>
      <c r="V5" s="710"/>
      <c r="W5" s="710"/>
      <c r="X5" s="710"/>
      <c r="Y5" s="738"/>
      <c r="Z5" s="751">
        <v>11.2</v>
      </c>
      <c r="AA5" s="751"/>
      <c r="AB5" s="751"/>
      <c r="AC5" s="751"/>
      <c r="AD5" s="752">
        <v>460207</v>
      </c>
      <c r="AE5" s="752"/>
      <c r="AF5" s="752"/>
      <c r="AG5" s="752"/>
      <c r="AH5" s="752"/>
      <c r="AI5" s="752"/>
      <c r="AJ5" s="752"/>
      <c r="AK5" s="752"/>
      <c r="AL5" s="739">
        <v>20.100000000000001</v>
      </c>
      <c r="AM5" s="721"/>
      <c r="AN5" s="721"/>
      <c r="AO5" s="740"/>
      <c r="AP5" s="712" t="s">
        <v>230</v>
      </c>
      <c r="AQ5" s="713"/>
      <c r="AR5" s="713"/>
      <c r="AS5" s="713"/>
      <c r="AT5" s="713"/>
      <c r="AU5" s="713"/>
      <c r="AV5" s="713"/>
      <c r="AW5" s="713"/>
      <c r="AX5" s="713"/>
      <c r="AY5" s="713"/>
      <c r="AZ5" s="713"/>
      <c r="BA5" s="713"/>
      <c r="BB5" s="713"/>
      <c r="BC5" s="713"/>
      <c r="BD5" s="713"/>
      <c r="BE5" s="713"/>
      <c r="BF5" s="714"/>
      <c r="BG5" s="657">
        <v>460207</v>
      </c>
      <c r="BH5" s="658"/>
      <c r="BI5" s="658"/>
      <c r="BJ5" s="658"/>
      <c r="BK5" s="658"/>
      <c r="BL5" s="658"/>
      <c r="BM5" s="658"/>
      <c r="BN5" s="659"/>
      <c r="BO5" s="695">
        <v>100</v>
      </c>
      <c r="BP5" s="695"/>
      <c r="BQ5" s="695"/>
      <c r="BR5" s="695"/>
      <c r="BS5" s="696" t="s">
        <v>179</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26357</v>
      </c>
      <c r="S6" s="658"/>
      <c r="T6" s="658"/>
      <c r="U6" s="658"/>
      <c r="V6" s="658"/>
      <c r="W6" s="658"/>
      <c r="X6" s="658"/>
      <c r="Y6" s="659"/>
      <c r="Z6" s="695">
        <v>0.6</v>
      </c>
      <c r="AA6" s="695"/>
      <c r="AB6" s="695"/>
      <c r="AC6" s="695"/>
      <c r="AD6" s="696">
        <v>26357</v>
      </c>
      <c r="AE6" s="696"/>
      <c r="AF6" s="696"/>
      <c r="AG6" s="696"/>
      <c r="AH6" s="696"/>
      <c r="AI6" s="696"/>
      <c r="AJ6" s="696"/>
      <c r="AK6" s="696"/>
      <c r="AL6" s="660">
        <v>1.2</v>
      </c>
      <c r="AM6" s="661"/>
      <c r="AN6" s="661"/>
      <c r="AO6" s="697"/>
      <c r="AP6" s="654" t="s">
        <v>235</v>
      </c>
      <c r="AQ6" s="655"/>
      <c r="AR6" s="655"/>
      <c r="AS6" s="655"/>
      <c r="AT6" s="655"/>
      <c r="AU6" s="655"/>
      <c r="AV6" s="655"/>
      <c r="AW6" s="655"/>
      <c r="AX6" s="655"/>
      <c r="AY6" s="655"/>
      <c r="AZ6" s="655"/>
      <c r="BA6" s="655"/>
      <c r="BB6" s="655"/>
      <c r="BC6" s="655"/>
      <c r="BD6" s="655"/>
      <c r="BE6" s="655"/>
      <c r="BF6" s="656"/>
      <c r="BG6" s="657">
        <v>460207</v>
      </c>
      <c r="BH6" s="658"/>
      <c r="BI6" s="658"/>
      <c r="BJ6" s="658"/>
      <c r="BK6" s="658"/>
      <c r="BL6" s="658"/>
      <c r="BM6" s="658"/>
      <c r="BN6" s="659"/>
      <c r="BO6" s="695">
        <v>100</v>
      </c>
      <c r="BP6" s="695"/>
      <c r="BQ6" s="695"/>
      <c r="BR6" s="695"/>
      <c r="BS6" s="696" t="s">
        <v>179</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56414</v>
      </c>
      <c r="CS6" s="658"/>
      <c r="CT6" s="658"/>
      <c r="CU6" s="658"/>
      <c r="CV6" s="658"/>
      <c r="CW6" s="658"/>
      <c r="CX6" s="658"/>
      <c r="CY6" s="659"/>
      <c r="CZ6" s="739">
        <v>1.5</v>
      </c>
      <c r="DA6" s="721"/>
      <c r="DB6" s="721"/>
      <c r="DC6" s="741"/>
      <c r="DD6" s="663" t="s">
        <v>179</v>
      </c>
      <c r="DE6" s="658"/>
      <c r="DF6" s="658"/>
      <c r="DG6" s="658"/>
      <c r="DH6" s="658"/>
      <c r="DI6" s="658"/>
      <c r="DJ6" s="658"/>
      <c r="DK6" s="658"/>
      <c r="DL6" s="658"/>
      <c r="DM6" s="658"/>
      <c r="DN6" s="658"/>
      <c r="DO6" s="658"/>
      <c r="DP6" s="659"/>
      <c r="DQ6" s="663">
        <v>56267</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147</v>
      </c>
      <c r="S7" s="658"/>
      <c r="T7" s="658"/>
      <c r="U7" s="658"/>
      <c r="V7" s="658"/>
      <c r="W7" s="658"/>
      <c r="X7" s="658"/>
      <c r="Y7" s="659"/>
      <c r="Z7" s="695">
        <v>0</v>
      </c>
      <c r="AA7" s="695"/>
      <c r="AB7" s="695"/>
      <c r="AC7" s="695"/>
      <c r="AD7" s="696">
        <v>147</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182112</v>
      </c>
      <c r="BH7" s="658"/>
      <c r="BI7" s="658"/>
      <c r="BJ7" s="658"/>
      <c r="BK7" s="658"/>
      <c r="BL7" s="658"/>
      <c r="BM7" s="658"/>
      <c r="BN7" s="659"/>
      <c r="BO7" s="695">
        <v>39.6</v>
      </c>
      <c r="BP7" s="695"/>
      <c r="BQ7" s="695"/>
      <c r="BR7" s="695"/>
      <c r="BS7" s="696" t="s">
        <v>239</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675124</v>
      </c>
      <c r="CS7" s="658"/>
      <c r="CT7" s="658"/>
      <c r="CU7" s="658"/>
      <c r="CV7" s="658"/>
      <c r="CW7" s="658"/>
      <c r="CX7" s="658"/>
      <c r="CY7" s="659"/>
      <c r="CZ7" s="695">
        <v>17.399999999999999</v>
      </c>
      <c r="DA7" s="695"/>
      <c r="DB7" s="695"/>
      <c r="DC7" s="695"/>
      <c r="DD7" s="663">
        <v>229730</v>
      </c>
      <c r="DE7" s="658"/>
      <c r="DF7" s="658"/>
      <c r="DG7" s="658"/>
      <c r="DH7" s="658"/>
      <c r="DI7" s="658"/>
      <c r="DJ7" s="658"/>
      <c r="DK7" s="658"/>
      <c r="DL7" s="658"/>
      <c r="DM7" s="658"/>
      <c r="DN7" s="658"/>
      <c r="DO7" s="658"/>
      <c r="DP7" s="659"/>
      <c r="DQ7" s="663">
        <v>470747</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1179</v>
      </c>
      <c r="S8" s="658"/>
      <c r="T8" s="658"/>
      <c r="U8" s="658"/>
      <c r="V8" s="658"/>
      <c r="W8" s="658"/>
      <c r="X8" s="658"/>
      <c r="Y8" s="659"/>
      <c r="Z8" s="695">
        <v>0</v>
      </c>
      <c r="AA8" s="695"/>
      <c r="AB8" s="695"/>
      <c r="AC8" s="695"/>
      <c r="AD8" s="696">
        <v>1179</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8404</v>
      </c>
      <c r="BH8" s="658"/>
      <c r="BI8" s="658"/>
      <c r="BJ8" s="658"/>
      <c r="BK8" s="658"/>
      <c r="BL8" s="658"/>
      <c r="BM8" s="658"/>
      <c r="BN8" s="659"/>
      <c r="BO8" s="695">
        <v>1.8</v>
      </c>
      <c r="BP8" s="695"/>
      <c r="BQ8" s="695"/>
      <c r="BR8" s="695"/>
      <c r="BS8" s="696" t="s">
        <v>239</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935816</v>
      </c>
      <c r="CS8" s="658"/>
      <c r="CT8" s="658"/>
      <c r="CU8" s="658"/>
      <c r="CV8" s="658"/>
      <c r="CW8" s="658"/>
      <c r="CX8" s="658"/>
      <c r="CY8" s="659"/>
      <c r="CZ8" s="695">
        <v>24.1</v>
      </c>
      <c r="DA8" s="695"/>
      <c r="DB8" s="695"/>
      <c r="DC8" s="695"/>
      <c r="DD8" s="663">
        <v>895</v>
      </c>
      <c r="DE8" s="658"/>
      <c r="DF8" s="658"/>
      <c r="DG8" s="658"/>
      <c r="DH8" s="658"/>
      <c r="DI8" s="658"/>
      <c r="DJ8" s="658"/>
      <c r="DK8" s="658"/>
      <c r="DL8" s="658"/>
      <c r="DM8" s="658"/>
      <c r="DN8" s="658"/>
      <c r="DO8" s="658"/>
      <c r="DP8" s="659"/>
      <c r="DQ8" s="663">
        <v>512796</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984</v>
      </c>
      <c r="S9" s="658"/>
      <c r="T9" s="658"/>
      <c r="U9" s="658"/>
      <c r="V9" s="658"/>
      <c r="W9" s="658"/>
      <c r="X9" s="658"/>
      <c r="Y9" s="659"/>
      <c r="Z9" s="695">
        <v>0</v>
      </c>
      <c r="AA9" s="695"/>
      <c r="AB9" s="695"/>
      <c r="AC9" s="695"/>
      <c r="AD9" s="696">
        <v>984</v>
      </c>
      <c r="AE9" s="696"/>
      <c r="AF9" s="696"/>
      <c r="AG9" s="696"/>
      <c r="AH9" s="696"/>
      <c r="AI9" s="696"/>
      <c r="AJ9" s="696"/>
      <c r="AK9" s="696"/>
      <c r="AL9" s="660">
        <v>0</v>
      </c>
      <c r="AM9" s="661"/>
      <c r="AN9" s="661"/>
      <c r="AO9" s="697"/>
      <c r="AP9" s="654" t="s">
        <v>245</v>
      </c>
      <c r="AQ9" s="655"/>
      <c r="AR9" s="655"/>
      <c r="AS9" s="655"/>
      <c r="AT9" s="655"/>
      <c r="AU9" s="655"/>
      <c r="AV9" s="655"/>
      <c r="AW9" s="655"/>
      <c r="AX9" s="655"/>
      <c r="AY9" s="655"/>
      <c r="AZ9" s="655"/>
      <c r="BA9" s="655"/>
      <c r="BB9" s="655"/>
      <c r="BC9" s="655"/>
      <c r="BD9" s="655"/>
      <c r="BE9" s="655"/>
      <c r="BF9" s="656"/>
      <c r="BG9" s="657">
        <v>159388</v>
      </c>
      <c r="BH9" s="658"/>
      <c r="BI9" s="658"/>
      <c r="BJ9" s="658"/>
      <c r="BK9" s="658"/>
      <c r="BL9" s="658"/>
      <c r="BM9" s="658"/>
      <c r="BN9" s="659"/>
      <c r="BO9" s="695">
        <v>34.6</v>
      </c>
      <c r="BP9" s="695"/>
      <c r="BQ9" s="695"/>
      <c r="BR9" s="695"/>
      <c r="BS9" s="696" t="s">
        <v>179</v>
      </c>
      <c r="BT9" s="696"/>
      <c r="BU9" s="696"/>
      <c r="BV9" s="696"/>
      <c r="BW9" s="696"/>
      <c r="BX9" s="696"/>
      <c r="BY9" s="696"/>
      <c r="BZ9" s="696"/>
      <c r="CA9" s="696"/>
      <c r="CB9" s="731"/>
      <c r="CD9" s="654" t="s">
        <v>246</v>
      </c>
      <c r="CE9" s="655"/>
      <c r="CF9" s="655"/>
      <c r="CG9" s="655"/>
      <c r="CH9" s="655"/>
      <c r="CI9" s="655"/>
      <c r="CJ9" s="655"/>
      <c r="CK9" s="655"/>
      <c r="CL9" s="655"/>
      <c r="CM9" s="655"/>
      <c r="CN9" s="655"/>
      <c r="CO9" s="655"/>
      <c r="CP9" s="655"/>
      <c r="CQ9" s="656"/>
      <c r="CR9" s="657">
        <v>229734</v>
      </c>
      <c r="CS9" s="658"/>
      <c r="CT9" s="658"/>
      <c r="CU9" s="658"/>
      <c r="CV9" s="658"/>
      <c r="CW9" s="658"/>
      <c r="CX9" s="658"/>
      <c r="CY9" s="659"/>
      <c r="CZ9" s="695">
        <v>5.9</v>
      </c>
      <c r="DA9" s="695"/>
      <c r="DB9" s="695"/>
      <c r="DC9" s="695"/>
      <c r="DD9" s="663" t="s">
        <v>179</v>
      </c>
      <c r="DE9" s="658"/>
      <c r="DF9" s="658"/>
      <c r="DG9" s="658"/>
      <c r="DH9" s="658"/>
      <c r="DI9" s="658"/>
      <c r="DJ9" s="658"/>
      <c r="DK9" s="658"/>
      <c r="DL9" s="658"/>
      <c r="DM9" s="658"/>
      <c r="DN9" s="658"/>
      <c r="DO9" s="658"/>
      <c r="DP9" s="659"/>
      <c r="DQ9" s="663">
        <v>167727</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179</v>
      </c>
      <c r="S10" s="658"/>
      <c r="T10" s="658"/>
      <c r="U10" s="658"/>
      <c r="V10" s="658"/>
      <c r="W10" s="658"/>
      <c r="X10" s="658"/>
      <c r="Y10" s="659"/>
      <c r="Z10" s="695" t="s">
        <v>179</v>
      </c>
      <c r="AA10" s="695"/>
      <c r="AB10" s="695"/>
      <c r="AC10" s="695"/>
      <c r="AD10" s="696" t="s">
        <v>239</v>
      </c>
      <c r="AE10" s="696"/>
      <c r="AF10" s="696"/>
      <c r="AG10" s="696"/>
      <c r="AH10" s="696"/>
      <c r="AI10" s="696"/>
      <c r="AJ10" s="696"/>
      <c r="AK10" s="696"/>
      <c r="AL10" s="660" t="s">
        <v>179</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10579</v>
      </c>
      <c r="BH10" s="658"/>
      <c r="BI10" s="658"/>
      <c r="BJ10" s="658"/>
      <c r="BK10" s="658"/>
      <c r="BL10" s="658"/>
      <c r="BM10" s="658"/>
      <c r="BN10" s="659"/>
      <c r="BO10" s="695">
        <v>2.2999999999999998</v>
      </c>
      <c r="BP10" s="695"/>
      <c r="BQ10" s="695"/>
      <c r="BR10" s="695"/>
      <c r="BS10" s="696" t="s">
        <v>179</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1235</v>
      </c>
      <c r="CS10" s="658"/>
      <c r="CT10" s="658"/>
      <c r="CU10" s="658"/>
      <c r="CV10" s="658"/>
      <c r="CW10" s="658"/>
      <c r="CX10" s="658"/>
      <c r="CY10" s="659"/>
      <c r="CZ10" s="695">
        <v>0</v>
      </c>
      <c r="DA10" s="695"/>
      <c r="DB10" s="695"/>
      <c r="DC10" s="695"/>
      <c r="DD10" s="663" t="s">
        <v>179</v>
      </c>
      <c r="DE10" s="658"/>
      <c r="DF10" s="658"/>
      <c r="DG10" s="658"/>
      <c r="DH10" s="658"/>
      <c r="DI10" s="658"/>
      <c r="DJ10" s="658"/>
      <c r="DK10" s="658"/>
      <c r="DL10" s="658"/>
      <c r="DM10" s="658"/>
      <c r="DN10" s="658"/>
      <c r="DO10" s="658"/>
      <c r="DP10" s="659"/>
      <c r="DQ10" s="663">
        <v>1235</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135843</v>
      </c>
      <c r="S11" s="658"/>
      <c r="T11" s="658"/>
      <c r="U11" s="658"/>
      <c r="V11" s="658"/>
      <c r="W11" s="658"/>
      <c r="X11" s="658"/>
      <c r="Y11" s="659"/>
      <c r="Z11" s="660">
        <v>3.3</v>
      </c>
      <c r="AA11" s="661"/>
      <c r="AB11" s="661"/>
      <c r="AC11" s="662"/>
      <c r="AD11" s="663">
        <v>135843</v>
      </c>
      <c r="AE11" s="658"/>
      <c r="AF11" s="658"/>
      <c r="AG11" s="658"/>
      <c r="AH11" s="658"/>
      <c r="AI11" s="658"/>
      <c r="AJ11" s="658"/>
      <c r="AK11" s="659"/>
      <c r="AL11" s="660">
        <v>5.9</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3741</v>
      </c>
      <c r="BH11" s="658"/>
      <c r="BI11" s="658"/>
      <c r="BJ11" s="658"/>
      <c r="BK11" s="658"/>
      <c r="BL11" s="658"/>
      <c r="BM11" s="658"/>
      <c r="BN11" s="659"/>
      <c r="BO11" s="695">
        <v>0.8</v>
      </c>
      <c r="BP11" s="695"/>
      <c r="BQ11" s="695"/>
      <c r="BR11" s="695"/>
      <c r="BS11" s="696" t="s">
        <v>179</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190398</v>
      </c>
      <c r="CS11" s="658"/>
      <c r="CT11" s="658"/>
      <c r="CU11" s="658"/>
      <c r="CV11" s="658"/>
      <c r="CW11" s="658"/>
      <c r="CX11" s="658"/>
      <c r="CY11" s="659"/>
      <c r="CZ11" s="695">
        <v>4.9000000000000004</v>
      </c>
      <c r="DA11" s="695"/>
      <c r="DB11" s="695"/>
      <c r="DC11" s="695"/>
      <c r="DD11" s="663">
        <v>59091</v>
      </c>
      <c r="DE11" s="658"/>
      <c r="DF11" s="658"/>
      <c r="DG11" s="658"/>
      <c r="DH11" s="658"/>
      <c r="DI11" s="658"/>
      <c r="DJ11" s="658"/>
      <c r="DK11" s="658"/>
      <c r="DL11" s="658"/>
      <c r="DM11" s="658"/>
      <c r="DN11" s="658"/>
      <c r="DO11" s="658"/>
      <c r="DP11" s="659"/>
      <c r="DQ11" s="663">
        <v>92206</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179</v>
      </c>
      <c r="S12" s="658"/>
      <c r="T12" s="658"/>
      <c r="U12" s="658"/>
      <c r="V12" s="658"/>
      <c r="W12" s="658"/>
      <c r="X12" s="658"/>
      <c r="Y12" s="659"/>
      <c r="Z12" s="695" t="s">
        <v>179</v>
      </c>
      <c r="AA12" s="695"/>
      <c r="AB12" s="695"/>
      <c r="AC12" s="695"/>
      <c r="AD12" s="696" t="s">
        <v>239</v>
      </c>
      <c r="AE12" s="696"/>
      <c r="AF12" s="696"/>
      <c r="AG12" s="696"/>
      <c r="AH12" s="696"/>
      <c r="AI12" s="696"/>
      <c r="AJ12" s="696"/>
      <c r="AK12" s="696"/>
      <c r="AL12" s="660" t="s">
        <v>179</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211948</v>
      </c>
      <c r="BH12" s="658"/>
      <c r="BI12" s="658"/>
      <c r="BJ12" s="658"/>
      <c r="BK12" s="658"/>
      <c r="BL12" s="658"/>
      <c r="BM12" s="658"/>
      <c r="BN12" s="659"/>
      <c r="BO12" s="695">
        <v>46.1</v>
      </c>
      <c r="BP12" s="695"/>
      <c r="BQ12" s="695"/>
      <c r="BR12" s="695"/>
      <c r="BS12" s="696" t="s">
        <v>179</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190891</v>
      </c>
      <c r="CS12" s="658"/>
      <c r="CT12" s="658"/>
      <c r="CU12" s="658"/>
      <c r="CV12" s="658"/>
      <c r="CW12" s="658"/>
      <c r="CX12" s="658"/>
      <c r="CY12" s="659"/>
      <c r="CZ12" s="695">
        <v>4.9000000000000004</v>
      </c>
      <c r="DA12" s="695"/>
      <c r="DB12" s="695"/>
      <c r="DC12" s="695"/>
      <c r="DD12" s="663" t="s">
        <v>179</v>
      </c>
      <c r="DE12" s="658"/>
      <c r="DF12" s="658"/>
      <c r="DG12" s="658"/>
      <c r="DH12" s="658"/>
      <c r="DI12" s="658"/>
      <c r="DJ12" s="658"/>
      <c r="DK12" s="658"/>
      <c r="DL12" s="658"/>
      <c r="DM12" s="658"/>
      <c r="DN12" s="658"/>
      <c r="DO12" s="658"/>
      <c r="DP12" s="659"/>
      <c r="DQ12" s="663">
        <v>168581</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179</v>
      </c>
      <c r="S13" s="658"/>
      <c r="T13" s="658"/>
      <c r="U13" s="658"/>
      <c r="V13" s="658"/>
      <c r="W13" s="658"/>
      <c r="X13" s="658"/>
      <c r="Y13" s="659"/>
      <c r="Z13" s="695" t="s">
        <v>179</v>
      </c>
      <c r="AA13" s="695"/>
      <c r="AB13" s="695"/>
      <c r="AC13" s="695"/>
      <c r="AD13" s="696" t="s">
        <v>179</v>
      </c>
      <c r="AE13" s="696"/>
      <c r="AF13" s="696"/>
      <c r="AG13" s="696"/>
      <c r="AH13" s="696"/>
      <c r="AI13" s="696"/>
      <c r="AJ13" s="696"/>
      <c r="AK13" s="696"/>
      <c r="AL13" s="660" t="s">
        <v>179</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211742</v>
      </c>
      <c r="BH13" s="658"/>
      <c r="BI13" s="658"/>
      <c r="BJ13" s="658"/>
      <c r="BK13" s="658"/>
      <c r="BL13" s="658"/>
      <c r="BM13" s="658"/>
      <c r="BN13" s="659"/>
      <c r="BO13" s="695">
        <v>46</v>
      </c>
      <c r="BP13" s="695"/>
      <c r="BQ13" s="695"/>
      <c r="BR13" s="695"/>
      <c r="BS13" s="696" t="s">
        <v>179</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413300</v>
      </c>
      <c r="CS13" s="658"/>
      <c r="CT13" s="658"/>
      <c r="CU13" s="658"/>
      <c r="CV13" s="658"/>
      <c r="CW13" s="658"/>
      <c r="CX13" s="658"/>
      <c r="CY13" s="659"/>
      <c r="CZ13" s="695">
        <v>10.6</v>
      </c>
      <c r="DA13" s="695"/>
      <c r="DB13" s="695"/>
      <c r="DC13" s="695"/>
      <c r="DD13" s="663">
        <v>174915</v>
      </c>
      <c r="DE13" s="658"/>
      <c r="DF13" s="658"/>
      <c r="DG13" s="658"/>
      <c r="DH13" s="658"/>
      <c r="DI13" s="658"/>
      <c r="DJ13" s="658"/>
      <c r="DK13" s="658"/>
      <c r="DL13" s="658"/>
      <c r="DM13" s="658"/>
      <c r="DN13" s="658"/>
      <c r="DO13" s="658"/>
      <c r="DP13" s="659"/>
      <c r="DQ13" s="663">
        <v>286392</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18</v>
      </c>
      <c r="S14" s="658"/>
      <c r="T14" s="658"/>
      <c r="U14" s="658"/>
      <c r="V14" s="658"/>
      <c r="W14" s="658"/>
      <c r="X14" s="658"/>
      <c r="Y14" s="659"/>
      <c r="Z14" s="695">
        <v>0</v>
      </c>
      <c r="AA14" s="695"/>
      <c r="AB14" s="695"/>
      <c r="AC14" s="695"/>
      <c r="AD14" s="696">
        <v>18</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21445</v>
      </c>
      <c r="BH14" s="658"/>
      <c r="BI14" s="658"/>
      <c r="BJ14" s="658"/>
      <c r="BK14" s="658"/>
      <c r="BL14" s="658"/>
      <c r="BM14" s="658"/>
      <c r="BN14" s="659"/>
      <c r="BO14" s="695">
        <v>4.7</v>
      </c>
      <c r="BP14" s="695"/>
      <c r="BQ14" s="695"/>
      <c r="BR14" s="695"/>
      <c r="BS14" s="696" t="s">
        <v>239</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223751</v>
      </c>
      <c r="CS14" s="658"/>
      <c r="CT14" s="658"/>
      <c r="CU14" s="658"/>
      <c r="CV14" s="658"/>
      <c r="CW14" s="658"/>
      <c r="CX14" s="658"/>
      <c r="CY14" s="659"/>
      <c r="CZ14" s="695">
        <v>5.8</v>
      </c>
      <c r="DA14" s="695"/>
      <c r="DB14" s="695"/>
      <c r="DC14" s="695"/>
      <c r="DD14" s="663">
        <v>44440</v>
      </c>
      <c r="DE14" s="658"/>
      <c r="DF14" s="658"/>
      <c r="DG14" s="658"/>
      <c r="DH14" s="658"/>
      <c r="DI14" s="658"/>
      <c r="DJ14" s="658"/>
      <c r="DK14" s="658"/>
      <c r="DL14" s="658"/>
      <c r="DM14" s="658"/>
      <c r="DN14" s="658"/>
      <c r="DO14" s="658"/>
      <c r="DP14" s="659"/>
      <c r="DQ14" s="663">
        <v>199227</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179</v>
      </c>
      <c r="AA15" s="695"/>
      <c r="AB15" s="695"/>
      <c r="AC15" s="695"/>
      <c r="AD15" s="696" t="s">
        <v>179</v>
      </c>
      <c r="AE15" s="696"/>
      <c r="AF15" s="696"/>
      <c r="AG15" s="696"/>
      <c r="AH15" s="696"/>
      <c r="AI15" s="696"/>
      <c r="AJ15" s="696"/>
      <c r="AK15" s="696"/>
      <c r="AL15" s="660" t="s">
        <v>239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44702</v>
      </c>
      <c r="BH15" s="658"/>
      <c r="BI15" s="658"/>
      <c r="BJ15" s="658"/>
      <c r="BK15" s="658"/>
      <c r="BL15" s="658"/>
      <c r="BM15" s="658"/>
      <c r="BN15" s="659"/>
      <c r="BO15" s="695">
        <v>9.6999999999999993</v>
      </c>
      <c r="BP15" s="695"/>
      <c r="BQ15" s="695"/>
      <c r="BR15" s="695"/>
      <c r="BS15" s="696" t="s">
        <v>179</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458153</v>
      </c>
      <c r="CS15" s="658"/>
      <c r="CT15" s="658"/>
      <c r="CU15" s="658"/>
      <c r="CV15" s="658"/>
      <c r="CW15" s="658"/>
      <c r="CX15" s="658"/>
      <c r="CY15" s="659"/>
      <c r="CZ15" s="695">
        <v>11.8</v>
      </c>
      <c r="DA15" s="695"/>
      <c r="DB15" s="695"/>
      <c r="DC15" s="695"/>
      <c r="DD15" s="663">
        <v>163906</v>
      </c>
      <c r="DE15" s="658"/>
      <c r="DF15" s="658"/>
      <c r="DG15" s="658"/>
      <c r="DH15" s="658"/>
      <c r="DI15" s="658"/>
      <c r="DJ15" s="658"/>
      <c r="DK15" s="658"/>
      <c r="DL15" s="658"/>
      <c r="DM15" s="658"/>
      <c r="DN15" s="658"/>
      <c r="DO15" s="658"/>
      <c r="DP15" s="659"/>
      <c r="DQ15" s="663">
        <v>336415</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1567</v>
      </c>
      <c r="S16" s="658"/>
      <c r="T16" s="658"/>
      <c r="U16" s="658"/>
      <c r="V16" s="658"/>
      <c r="W16" s="658"/>
      <c r="X16" s="658"/>
      <c r="Y16" s="659"/>
      <c r="Z16" s="695">
        <v>0</v>
      </c>
      <c r="AA16" s="695"/>
      <c r="AB16" s="695"/>
      <c r="AC16" s="695"/>
      <c r="AD16" s="696">
        <v>1567</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179</v>
      </c>
      <c r="BH16" s="658"/>
      <c r="BI16" s="658"/>
      <c r="BJ16" s="658"/>
      <c r="BK16" s="658"/>
      <c r="BL16" s="658"/>
      <c r="BM16" s="658"/>
      <c r="BN16" s="659"/>
      <c r="BO16" s="695" t="s">
        <v>179</v>
      </c>
      <c r="BP16" s="695"/>
      <c r="BQ16" s="695"/>
      <c r="BR16" s="695"/>
      <c r="BS16" s="696" t="s">
        <v>239</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t="s">
        <v>179</v>
      </c>
      <c r="CS16" s="658"/>
      <c r="CT16" s="658"/>
      <c r="CU16" s="658"/>
      <c r="CV16" s="658"/>
      <c r="CW16" s="658"/>
      <c r="CX16" s="658"/>
      <c r="CY16" s="659"/>
      <c r="CZ16" s="695" t="s">
        <v>179</v>
      </c>
      <c r="DA16" s="695"/>
      <c r="DB16" s="695"/>
      <c r="DC16" s="695"/>
      <c r="DD16" s="663" t="s">
        <v>179</v>
      </c>
      <c r="DE16" s="658"/>
      <c r="DF16" s="658"/>
      <c r="DG16" s="658"/>
      <c r="DH16" s="658"/>
      <c r="DI16" s="658"/>
      <c r="DJ16" s="658"/>
      <c r="DK16" s="658"/>
      <c r="DL16" s="658"/>
      <c r="DM16" s="658"/>
      <c r="DN16" s="658"/>
      <c r="DO16" s="658"/>
      <c r="DP16" s="659"/>
      <c r="DQ16" s="663" t="s">
        <v>179</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5104</v>
      </c>
      <c r="S17" s="658"/>
      <c r="T17" s="658"/>
      <c r="U17" s="658"/>
      <c r="V17" s="658"/>
      <c r="W17" s="658"/>
      <c r="X17" s="658"/>
      <c r="Y17" s="659"/>
      <c r="Z17" s="695">
        <v>0.1</v>
      </c>
      <c r="AA17" s="695"/>
      <c r="AB17" s="695"/>
      <c r="AC17" s="695"/>
      <c r="AD17" s="696">
        <v>5104</v>
      </c>
      <c r="AE17" s="696"/>
      <c r="AF17" s="696"/>
      <c r="AG17" s="696"/>
      <c r="AH17" s="696"/>
      <c r="AI17" s="696"/>
      <c r="AJ17" s="696"/>
      <c r="AK17" s="696"/>
      <c r="AL17" s="660">
        <v>0.2</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179</v>
      </c>
      <c r="BP17" s="695"/>
      <c r="BQ17" s="695"/>
      <c r="BR17" s="695"/>
      <c r="BS17" s="696" t="s">
        <v>179</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510470</v>
      </c>
      <c r="CS17" s="658"/>
      <c r="CT17" s="658"/>
      <c r="CU17" s="658"/>
      <c r="CV17" s="658"/>
      <c r="CW17" s="658"/>
      <c r="CX17" s="658"/>
      <c r="CY17" s="659"/>
      <c r="CZ17" s="695">
        <v>13.1</v>
      </c>
      <c r="DA17" s="695"/>
      <c r="DB17" s="695"/>
      <c r="DC17" s="695"/>
      <c r="DD17" s="663" t="s">
        <v>179</v>
      </c>
      <c r="DE17" s="658"/>
      <c r="DF17" s="658"/>
      <c r="DG17" s="658"/>
      <c r="DH17" s="658"/>
      <c r="DI17" s="658"/>
      <c r="DJ17" s="658"/>
      <c r="DK17" s="658"/>
      <c r="DL17" s="658"/>
      <c r="DM17" s="658"/>
      <c r="DN17" s="658"/>
      <c r="DO17" s="658"/>
      <c r="DP17" s="659"/>
      <c r="DQ17" s="663">
        <v>509626</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3182</v>
      </c>
      <c r="S18" s="658"/>
      <c r="T18" s="658"/>
      <c r="U18" s="658"/>
      <c r="V18" s="658"/>
      <c r="W18" s="658"/>
      <c r="X18" s="658"/>
      <c r="Y18" s="659"/>
      <c r="Z18" s="695">
        <v>0.1</v>
      </c>
      <c r="AA18" s="695"/>
      <c r="AB18" s="695"/>
      <c r="AC18" s="695"/>
      <c r="AD18" s="696">
        <v>3182</v>
      </c>
      <c r="AE18" s="696"/>
      <c r="AF18" s="696"/>
      <c r="AG18" s="696"/>
      <c r="AH18" s="696"/>
      <c r="AI18" s="696"/>
      <c r="AJ18" s="696"/>
      <c r="AK18" s="696"/>
      <c r="AL18" s="660">
        <v>0.1</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239</v>
      </c>
      <c r="BP18" s="695"/>
      <c r="BQ18" s="695"/>
      <c r="BR18" s="695"/>
      <c r="BS18" s="696" t="s">
        <v>179</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179</v>
      </c>
      <c r="DA18" s="695"/>
      <c r="DB18" s="695"/>
      <c r="DC18" s="695"/>
      <c r="DD18" s="663" t="s">
        <v>179</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3182</v>
      </c>
      <c r="S19" s="658"/>
      <c r="T19" s="658"/>
      <c r="U19" s="658"/>
      <c r="V19" s="658"/>
      <c r="W19" s="658"/>
      <c r="X19" s="658"/>
      <c r="Y19" s="659"/>
      <c r="Z19" s="695">
        <v>0.1</v>
      </c>
      <c r="AA19" s="695"/>
      <c r="AB19" s="695"/>
      <c r="AC19" s="695"/>
      <c r="AD19" s="696">
        <v>3182</v>
      </c>
      <c r="AE19" s="696"/>
      <c r="AF19" s="696"/>
      <c r="AG19" s="696"/>
      <c r="AH19" s="696"/>
      <c r="AI19" s="696"/>
      <c r="AJ19" s="696"/>
      <c r="AK19" s="696"/>
      <c r="AL19" s="660">
        <v>0.1</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179</v>
      </c>
      <c r="BH19" s="658"/>
      <c r="BI19" s="658"/>
      <c r="BJ19" s="658"/>
      <c r="BK19" s="658"/>
      <c r="BL19" s="658"/>
      <c r="BM19" s="658"/>
      <c r="BN19" s="659"/>
      <c r="BO19" s="695" t="s">
        <v>179</v>
      </c>
      <c r="BP19" s="695"/>
      <c r="BQ19" s="695"/>
      <c r="BR19" s="695"/>
      <c r="BS19" s="696" t="s">
        <v>179</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179</v>
      </c>
      <c r="CS19" s="658"/>
      <c r="CT19" s="658"/>
      <c r="CU19" s="658"/>
      <c r="CV19" s="658"/>
      <c r="CW19" s="658"/>
      <c r="CX19" s="658"/>
      <c r="CY19" s="659"/>
      <c r="CZ19" s="695" t="s">
        <v>179</v>
      </c>
      <c r="DA19" s="695"/>
      <c r="DB19" s="695"/>
      <c r="DC19" s="695"/>
      <c r="DD19" s="663" t="s">
        <v>179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t="s">
        <v>179</v>
      </c>
      <c r="S20" s="658"/>
      <c r="T20" s="658"/>
      <c r="U20" s="658"/>
      <c r="V20" s="658"/>
      <c r="W20" s="658"/>
      <c r="X20" s="658"/>
      <c r="Y20" s="659"/>
      <c r="Z20" s="695" t="s">
        <v>179</v>
      </c>
      <c r="AA20" s="695"/>
      <c r="AB20" s="695"/>
      <c r="AC20" s="695"/>
      <c r="AD20" s="696" t="s">
        <v>179</v>
      </c>
      <c r="AE20" s="696"/>
      <c r="AF20" s="696"/>
      <c r="AG20" s="696"/>
      <c r="AH20" s="696"/>
      <c r="AI20" s="696"/>
      <c r="AJ20" s="696"/>
      <c r="AK20" s="696"/>
      <c r="AL20" s="660" t="s">
        <v>179</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179</v>
      </c>
      <c r="BH20" s="658"/>
      <c r="BI20" s="658"/>
      <c r="BJ20" s="658"/>
      <c r="BK20" s="658"/>
      <c r="BL20" s="658"/>
      <c r="BM20" s="658"/>
      <c r="BN20" s="659"/>
      <c r="BO20" s="695" t="s">
        <v>179</v>
      </c>
      <c r="BP20" s="695"/>
      <c r="BQ20" s="695"/>
      <c r="BR20" s="695"/>
      <c r="BS20" s="696" t="s">
        <v>239</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3885286</v>
      </c>
      <c r="CS20" s="658"/>
      <c r="CT20" s="658"/>
      <c r="CU20" s="658"/>
      <c r="CV20" s="658"/>
      <c r="CW20" s="658"/>
      <c r="CX20" s="658"/>
      <c r="CY20" s="659"/>
      <c r="CZ20" s="695">
        <v>100</v>
      </c>
      <c r="DA20" s="695"/>
      <c r="DB20" s="695"/>
      <c r="DC20" s="695"/>
      <c r="DD20" s="663">
        <v>672977</v>
      </c>
      <c r="DE20" s="658"/>
      <c r="DF20" s="658"/>
      <c r="DG20" s="658"/>
      <c r="DH20" s="658"/>
      <c r="DI20" s="658"/>
      <c r="DJ20" s="658"/>
      <c r="DK20" s="658"/>
      <c r="DL20" s="658"/>
      <c r="DM20" s="658"/>
      <c r="DN20" s="658"/>
      <c r="DO20" s="658"/>
      <c r="DP20" s="659"/>
      <c r="DQ20" s="663">
        <v>2801219</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1849730</v>
      </c>
      <c r="S21" s="658"/>
      <c r="T21" s="658"/>
      <c r="U21" s="658"/>
      <c r="V21" s="658"/>
      <c r="W21" s="658"/>
      <c r="X21" s="658"/>
      <c r="Y21" s="659"/>
      <c r="Z21" s="695">
        <v>45.2</v>
      </c>
      <c r="AA21" s="695"/>
      <c r="AB21" s="695"/>
      <c r="AC21" s="695"/>
      <c r="AD21" s="696">
        <v>1651573</v>
      </c>
      <c r="AE21" s="696"/>
      <c r="AF21" s="696"/>
      <c r="AG21" s="696"/>
      <c r="AH21" s="696"/>
      <c r="AI21" s="696"/>
      <c r="AJ21" s="696"/>
      <c r="AK21" s="696"/>
      <c r="AL21" s="660">
        <v>72.099999999999994</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t="s">
        <v>239</v>
      </c>
      <c r="BH21" s="658"/>
      <c r="BI21" s="658"/>
      <c r="BJ21" s="658"/>
      <c r="BK21" s="658"/>
      <c r="BL21" s="658"/>
      <c r="BM21" s="658"/>
      <c r="BN21" s="659"/>
      <c r="BO21" s="695" t="s">
        <v>179</v>
      </c>
      <c r="BP21" s="695"/>
      <c r="BQ21" s="695"/>
      <c r="BR21" s="695"/>
      <c r="BS21" s="696" t="s">
        <v>239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1651573</v>
      </c>
      <c r="S22" s="658"/>
      <c r="T22" s="658"/>
      <c r="U22" s="658"/>
      <c r="V22" s="658"/>
      <c r="W22" s="658"/>
      <c r="X22" s="658"/>
      <c r="Y22" s="659"/>
      <c r="Z22" s="695">
        <v>40.299999999999997</v>
      </c>
      <c r="AA22" s="695"/>
      <c r="AB22" s="695"/>
      <c r="AC22" s="695"/>
      <c r="AD22" s="696">
        <v>1651573</v>
      </c>
      <c r="AE22" s="696"/>
      <c r="AF22" s="696"/>
      <c r="AG22" s="696"/>
      <c r="AH22" s="696"/>
      <c r="AI22" s="696"/>
      <c r="AJ22" s="696"/>
      <c r="AK22" s="696"/>
      <c r="AL22" s="660">
        <v>72.099999999999994</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179</v>
      </c>
      <c r="BH22" s="658"/>
      <c r="BI22" s="658"/>
      <c r="BJ22" s="658"/>
      <c r="BK22" s="658"/>
      <c r="BL22" s="658"/>
      <c r="BM22" s="658"/>
      <c r="BN22" s="659"/>
      <c r="BO22" s="695" t="s">
        <v>179</v>
      </c>
      <c r="BP22" s="695"/>
      <c r="BQ22" s="695"/>
      <c r="BR22" s="695"/>
      <c r="BS22" s="696" t="s">
        <v>179</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285</v>
      </c>
      <c r="C23" s="655"/>
      <c r="D23" s="655"/>
      <c r="E23" s="655"/>
      <c r="F23" s="655"/>
      <c r="G23" s="655"/>
      <c r="H23" s="655"/>
      <c r="I23" s="655"/>
      <c r="J23" s="655"/>
      <c r="K23" s="655"/>
      <c r="L23" s="655"/>
      <c r="M23" s="655"/>
      <c r="N23" s="655"/>
      <c r="O23" s="655"/>
      <c r="P23" s="655"/>
      <c r="Q23" s="656"/>
      <c r="R23" s="657">
        <v>198157</v>
      </c>
      <c r="S23" s="658"/>
      <c r="T23" s="658"/>
      <c r="U23" s="658"/>
      <c r="V23" s="658"/>
      <c r="W23" s="658"/>
      <c r="X23" s="658"/>
      <c r="Y23" s="659"/>
      <c r="Z23" s="695">
        <v>4.8</v>
      </c>
      <c r="AA23" s="695"/>
      <c r="AB23" s="695"/>
      <c r="AC23" s="695"/>
      <c r="AD23" s="696" t="s">
        <v>179</v>
      </c>
      <c r="AE23" s="696"/>
      <c r="AF23" s="696"/>
      <c r="AG23" s="696"/>
      <c r="AH23" s="696"/>
      <c r="AI23" s="696"/>
      <c r="AJ23" s="696"/>
      <c r="AK23" s="696"/>
      <c r="AL23" s="660" t="s">
        <v>179</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179</v>
      </c>
      <c r="BH23" s="658"/>
      <c r="BI23" s="658"/>
      <c r="BJ23" s="658"/>
      <c r="BK23" s="658"/>
      <c r="BL23" s="658"/>
      <c r="BM23" s="658"/>
      <c r="BN23" s="659"/>
      <c r="BO23" s="695" t="s">
        <v>179</v>
      </c>
      <c r="BP23" s="695"/>
      <c r="BQ23" s="695"/>
      <c r="BR23" s="695"/>
      <c r="BS23" s="696" t="s">
        <v>179</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239</v>
      </c>
      <c r="S24" s="658"/>
      <c r="T24" s="658"/>
      <c r="U24" s="658"/>
      <c r="V24" s="658"/>
      <c r="W24" s="658"/>
      <c r="X24" s="658"/>
      <c r="Y24" s="659"/>
      <c r="Z24" s="695" t="s">
        <v>239</v>
      </c>
      <c r="AA24" s="695"/>
      <c r="AB24" s="695"/>
      <c r="AC24" s="695"/>
      <c r="AD24" s="696" t="s">
        <v>179</v>
      </c>
      <c r="AE24" s="696"/>
      <c r="AF24" s="696"/>
      <c r="AG24" s="696"/>
      <c r="AH24" s="696"/>
      <c r="AI24" s="696"/>
      <c r="AJ24" s="696"/>
      <c r="AK24" s="696"/>
      <c r="AL24" s="660" t="s">
        <v>239</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179</v>
      </c>
      <c r="BH24" s="658"/>
      <c r="BI24" s="658"/>
      <c r="BJ24" s="658"/>
      <c r="BK24" s="658"/>
      <c r="BL24" s="658"/>
      <c r="BM24" s="658"/>
      <c r="BN24" s="659"/>
      <c r="BO24" s="695" t="s">
        <v>179</v>
      </c>
      <c r="BP24" s="695"/>
      <c r="BQ24" s="695"/>
      <c r="BR24" s="695"/>
      <c r="BS24" s="696" t="s">
        <v>179</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1482432</v>
      </c>
      <c r="CS24" s="710"/>
      <c r="CT24" s="710"/>
      <c r="CU24" s="710"/>
      <c r="CV24" s="710"/>
      <c r="CW24" s="710"/>
      <c r="CX24" s="710"/>
      <c r="CY24" s="738"/>
      <c r="CZ24" s="739">
        <v>38.200000000000003</v>
      </c>
      <c r="DA24" s="721"/>
      <c r="DB24" s="721"/>
      <c r="DC24" s="741"/>
      <c r="DD24" s="737">
        <v>1059870</v>
      </c>
      <c r="DE24" s="710"/>
      <c r="DF24" s="710"/>
      <c r="DG24" s="710"/>
      <c r="DH24" s="710"/>
      <c r="DI24" s="710"/>
      <c r="DJ24" s="710"/>
      <c r="DK24" s="738"/>
      <c r="DL24" s="737">
        <v>899262</v>
      </c>
      <c r="DM24" s="710"/>
      <c r="DN24" s="710"/>
      <c r="DO24" s="710"/>
      <c r="DP24" s="710"/>
      <c r="DQ24" s="710"/>
      <c r="DR24" s="710"/>
      <c r="DS24" s="710"/>
      <c r="DT24" s="710"/>
      <c r="DU24" s="710"/>
      <c r="DV24" s="738"/>
      <c r="DW24" s="739">
        <v>39.299999999999997</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2484318</v>
      </c>
      <c r="S25" s="658"/>
      <c r="T25" s="658"/>
      <c r="U25" s="658"/>
      <c r="V25" s="658"/>
      <c r="W25" s="658"/>
      <c r="X25" s="658"/>
      <c r="Y25" s="659"/>
      <c r="Z25" s="695">
        <v>60.7</v>
      </c>
      <c r="AA25" s="695"/>
      <c r="AB25" s="695"/>
      <c r="AC25" s="695"/>
      <c r="AD25" s="696">
        <v>2286161</v>
      </c>
      <c r="AE25" s="696"/>
      <c r="AF25" s="696"/>
      <c r="AG25" s="696"/>
      <c r="AH25" s="696"/>
      <c r="AI25" s="696"/>
      <c r="AJ25" s="696"/>
      <c r="AK25" s="696"/>
      <c r="AL25" s="660">
        <v>99.8</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179</v>
      </c>
      <c r="BH25" s="658"/>
      <c r="BI25" s="658"/>
      <c r="BJ25" s="658"/>
      <c r="BK25" s="658"/>
      <c r="BL25" s="658"/>
      <c r="BM25" s="658"/>
      <c r="BN25" s="659"/>
      <c r="BO25" s="695" t="s">
        <v>239</v>
      </c>
      <c r="BP25" s="695"/>
      <c r="BQ25" s="695"/>
      <c r="BR25" s="695"/>
      <c r="BS25" s="696" t="s">
        <v>179</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516982</v>
      </c>
      <c r="CS25" s="670"/>
      <c r="CT25" s="670"/>
      <c r="CU25" s="670"/>
      <c r="CV25" s="670"/>
      <c r="CW25" s="670"/>
      <c r="CX25" s="670"/>
      <c r="CY25" s="671"/>
      <c r="CZ25" s="660">
        <v>13.3</v>
      </c>
      <c r="DA25" s="672"/>
      <c r="DB25" s="672"/>
      <c r="DC25" s="673"/>
      <c r="DD25" s="663">
        <v>430129</v>
      </c>
      <c r="DE25" s="670"/>
      <c r="DF25" s="670"/>
      <c r="DG25" s="670"/>
      <c r="DH25" s="670"/>
      <c r="DI25" s="670"/>
      <c r="DJ25" s="670"/>
      <c r="DK25" s="671"/>
      <c r="DL25" s="663">
        <v>426650</v>
      </c>
      <c r="DM25" s="670"/>
      <c r="DN25" s="670"/>
      <c r="DO25" s="670"/>
      <c r="DP25" s="670"/>
      <c r="DQ25" s="670"/>
      <c r="DR25" s="670"/>
      <c r="DS25" s="670"/>
      <c r="DT25" s="670"/>
      <c r="DU25" s="670"/>
      <c r="DV25" s="671"/>
      <c r="DW25" s="660">
        <v>18.600000000000001</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t="s">
        <v>179</v>
      </c>
      <c r="S26" s="658"/>
      <c r="T26" s="658"/>
      <c r="U26" s="658"/>
      <c r="V26" s="658"/>
      <c r="W26" s="658"/>
      <c r="X26" s="658"/>
      <c r="Y26" s="659"/>
      <c r="Z26" s="695" t="s">
        <v>239</v>
      </c>
      <c r="AA26" s="695"/>
      <c r="AB26" s="695"/>
      <c r="AC26" s="695"/>
      <c r="AD26" s="696" t="s">
        <v>179</v>
      </c>
      <c r="AE26" s="696"/>
      <c r="AF26" s="696"/>
      <c r="AG26" s="696"/>
      <c r="AH26" s="696"/>
      <c r="AI26" s="696"/>
      <c r="AJ26" s="696"/>
      <c r="AK26" s="696"/>
      <c r="AL26" s="660" t="s">
        <v>179</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179</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252626</v>
      </c>
      <c r="CS26" s="658"/>
      <c r="CT26" s="658"/>
      <c r="CU26" s="658"/>
      <c r="CV26" s="658"/>
      <c r="CW26" s="658"/>
      <c r="CX26" s="658"/>
      <c r="CY26" s="659"/>
      <c r="CZ26" s="660">
        <v>6.5</v>
      </c>
      <c r="DA26" s="672"/>
      <c r="DB26" s="672"/>
      <c r="DC26" s="673"/>
      <c r="DD26" s="663">
        <v>220475</v>
      </c>
      <c r="DE26" s="658"/>
      <c r="DF26" s="658"/>
      <c r="DG26" s="658"/>
      <c r="DH26" s="658"/>
      <c r="DI26" s="658"/>
      <c r="DJ26" s="658"/>
      <c r="DK26" s="659"/>
      <c r="DL26" s="663" t="s">
        <v>179</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10871</v>
      </c>
      <c r="S27" s="658"/>
      <c r="T27" s="658"/>
      <c r="U27" s="658"/>
      <c r="V27" s="658"/>
      <c r="W27" s="658"/>
      <c r="X27" s="658"/>
      <c r="Y27" s="659"/>
      <c r="Z27" s="695">
        <v>0.3</v>
      </c>
      <c r="AA27" s="695"/>
      <c r="AB27" s="695"/>
      <c r="AC27" s="695"/>
      <c r="AD27" s="696" t="s">
        <v>239</v>
      </c>
      <c r="AE27" s="696"/>
      <c r="AF27" s="696"/>
      <c r="AG27" s="696"/>
      <c r="AH27" s="696"/>
      <c r="AI27" s="696"/>
      <c r="AJ27" s="696"/>
      <c r="AK27" s="696"/>
      <c r="AL27" s="660" t="s">
        <v>179</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460207</v>
      </c>
      <c r="BH27" s="658"/>
      <c r="BI27" s="658"/>
      <c r="BJ27" s="658"/>
      <c r="BK27" s="658"/>
      <c r="BL27" s="658"/>
      <c r="BM27" s="658"/>
      <c r="BN27" s="659"/>
      <c r="BO27" s="695">
        <v>100</v>
      </c>
      <c r="BP27" s="695"/>
      <c r="BQ27" s="695"/>
      <c r="BR27" s="695"/>
      <c r="BS27" s="696" t="s">
        <v>179</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454980</v>
      </c>
      <c r="CS27" s="670"/>
      <c r="CT27" s="670"/>
      <c r="CU27" s="670"/>
      <c r="CV27" s="670"/>
      <c r="CW27" s="670"/>
      <c r="CX27" s="670"/>
      <c r="CY27" s="671"/>
      <c r="CZ27" s="660">
        <v>11.7</v>
      </c>
      <c r="DA27" s="672"/>
      <c r="DB27" s="672"/>
      <c r="DC27" s="673"/>
      <c r="DD27" s="663">
        <v>120115</v>
      </c>
      <c r="DE27" s="670"/>
      <c r="DF27" s="670"/>
      <c r="DG27" s="670"/>
      <c r="DH27" s="670"/>
      <c r="DI27" s="670"/>
      <c r="DJ27" s="670"/>
      <c r="DK27" s="671"/>
      <c r="DL27" s="663">
        <v>107982</v>
      </c>
      <c r="DM27" s="670"/>
      <c r="DN27" s="670"/>
      <c r="DO27" s="670"/>
      <c r="DP27" s="670"/>
      <c r="DQ27" s="670"/>
      <c r="DR27" s="670"/>
      <c r="DS27" s="670"/>
      <c r="DT27" s="670"/>
      <c r="DU27" s="670"/>
      <c r="DV27" s="671"/>
      <c r="DW27" s="660">
        <v>4.7</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29084</v>
      </c>
      <c r="S28" s="658"/>
      <c r="T28" s="658"/>
      <c r="U28" s="658"/>
      <c r="V28" s="658"/>
      <c r="W28" s="658"/>
      <c r="X28" s="658"/>
      <c r="Y28" s="659"/>
      <c r="Z28" s="695">
        <v>0.7</v>
      </c>
      <c r="AA28" s="695"/>
      <c r="AB28" s="695"/>
      <c r="AC28" s="695"/>
      <c r="AD28" s="696">
        <v>604</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510470</v>
      </c>
      <c r="CS28" s="658"/>
      <c r="CT28" s="658"/>
      <c r="CU28" s="658"/>
      <c r="CV28" s="658"/>
      <c r="CW28" s="658"/>
      <c r="CX28" s="658"/>
      <c r="CY28" s="659"/>
      <c r="CZ28" s="660">
        <v>13.1</v>
      </c>
      <c r="DA28" s="672"/>
      <c r="DB28" s="672"/>
      <c r="DC28" s="673"/>
      <c r="DD28" s="663">
        <v>509626</v>
      </c>
      <c r="DE28" s="658"/>
      <c r="DF28" s="658"/>
      <c r="DG28" s="658"/>
      <c r="DH28" s="658"/>
      <c r="DI28" s="658"/>
      <c r="DJ28" s="658"/>
      <c r="DK28" s="659"/>
      <c r="DL28" s="663">
        <v>364630</v>
      </c>
      <c r="DM28" s="658"/>
      <c r="DN28" s="658"/>
      <c r="DO28" s="658"/>
      <c r="DP28" s="658"/>
      <c r="DQ28" s="658"/>
      <c r="DR28" s="658"/>
      <c r="DS28" s="658"/>
      <c r="DT28" s="658"/>
      <c r="DU28" s="658"/>
      <c r="DV28" s="659"/>
      <c r="DW28" s="660">
        <v>15.9</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16783</v>
      </c>
      <c r="S29" s="658"/>
      <c r="T29" s="658"/>
      <c r="U29" s="658"/>
      <c r="V29" s="658"/>
      <c r="W29" s="658"/>
      <c r="X29" s="658"/>
      <c r="Y29" s="659"/>
      <c r="Z29" s="695">
        <v>0.4</v>
      </c>
      <c r="AA29" s="695"/>
      <c r="AB29" s="695"/>
      <c r="AC29" s="695"/>
      <c r="AD29" s="696" t="s">
        <v>179</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71</v>
      </c>
      <c r="CG29" s="655"/>
      <c r="CH29" s="655"/>
      <c r="CI29" s="655"/>
      <c r="CJ29" s="655"/>
      <c r="CK29" s="655"/>
      <c r="CL29" s="655"/>
      <c r="CM29" s="655"/>
      <c r="CN29" s="655"/>
      <c r="CO29" s="655"/>
      <c r="CP29" s="655"/>
      <c r="CQ29" s="656"/>
      <c r="CR29" s="657">
        <v>510470</v>
      </c>
      <c r="CS29" s="670"/>
      <c r="CT29" s="670"/>
      <c r="CU29" s="670"/>
      <c r="CV29" s="670"/>
      <c r="CW29" s="670"/>
      <c r="CX29" s="670"/>
      <c r="CY29" s="671"/>
      <c r="CZ29" s="660">
        <v>13.1</v>
      </c>
      <c r="DA29" s="672"/>
      <c r="DB29" s="672"/>
      <c r="DC29" s="673"/>
      <c r="DD29" s="663">
        <v>509626</v>
      </c>
      <c r="DE29" s="670"/>
      <c r="DF29" s="670"/>
      <c r="DG29" s="670"/>
      <c r="DH29" s="670"/>
      <c r="DI29" s="670"/>
      <c r="DJ29" s="670"/>
      <c r="DK29" s="671"/>
      <c r="DL29" s="663">
        <v>364630</v>
      </c>
      <c r="DM29" s="670"/>
      <c r="DN29" s="670"/>
      <c r="DO29" s="670"/>
      <c r="DP29" s="670"/>
      <c r="DQ29" s="670"/>
      <c r="DR29" s="670"/>
      <c r="DS29" s="670"/>
      <c r="DT29" s="670"/>
      <c r="DU29" s="670"/>
      <c r="DV29" s="671"/>
      <c r="DW29" s="660">
        <v>15.9</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580437</v>
      </c>
      <c r="S30" s="658"/>
      <c r="T30" s="658"/>
      <c r="U30" s="658"/>
      <c r="V30" s="658"/>
      <c r="W30" s="658"/>
      <c r="X30" s="658"/>
      <c r="Y30" s="659"/>
      <c r="Z30" s="695">
        <v>14.2</v>
      </c>
      <c r="AA30" s="695"/>
      <c r="AB30" s="695"/>
      <c r="AC30" s="695"/>
      <c r="AD30" s="696" t="s">
        <v>239</v>
      </c>
      <c r="AE30" s="696"/>
      <c r="AF30" s="696"/>
      <c r="AG30" s="696"/>
      <c r="AH30" s="696"/>
      <c r="AI30" s="696"/>
      <c r="AJ30" s="696"/>
      <c r="AK30" s="696"/>
      <c r="AL30" s="660" t="s">
        <v>179</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54" t="s">
        <v>311</v>
      </c>
      <c r="CG30" s="655"/>
      <c r="CH30" s="655"/>
      <c r="CI30" s="655"/>
      <c r="CJ30" s="655"/>
      <c r="CK30" s="655"/>
      <c r="CL30" s="655"/>
      <c r="CM30" s="655"/>
      <c r="CN30" s="655"/>
      <c r="CO30" s="655"/>
      <c r="CP30" s="655"/>
      <c r="CQ30" s="656"/>
      <c r="CR30" s="657">
        <v>505070</v>
      </c>
      <c r="CS30" s="658"/>
      <c r="CT30" s="658"/>
      <c r="CU30" s="658"/>
      <c r="CV30" s="658"/>
      <c r="CW30" s="658"/>
      <c r="CX30" s="658"/>
      <c r="CY30" s="659"/>
      <c r="CZ30" s="660">
        <v>13</v>
      </c>
      <c r="DA30" s="672"/>
      <c r="DB30" s="672"/>
      <c r="DC30" s="673"/>
      <c r="DD30" s="663">
        <v>504230</v>
      </c>
      <c r="DE30" s="658"/>
      <c r="DF30" s="658"/>
      <c r="DG30" s="658"/>
      <c r="DH30" s="658"/>
      <c r="DI30" s="658"/>
      <c r="DJ30" s="658"/>
      <c r="DK30" s="659"/>
      <c r="DL30" s="663">
        <v>359234</v>
      </c>
      <c r="DM30" s="658"/>
      <c r="DN30" s="658"/>
      <c r="DO30" s="658"/>
      <c r="DP30" s="658"/>
      <c r="DQ30" s="658"/>
      <c r="DR30" s="658"/>
      <c r="DS30" s="658"/>
      <c r="DT30" s="658"/>
      <c r="DU30" s="658"/>
      <c r="DV30" s="659"/>
      <c r="DW30" s="660">
        <v>15.7</v>
      </c>
      <c r="DX30" s="672"/>
      <c r="DY30" s="672"/>
      <c r="DZ30" s="672"/>
      <c r="EA30" s="672"/>
      <c r="EB30" s="672"/>
      <c r="EC30" s="684"/>
    </row>
    <row r="31" spans="2:133" ht="11.25" customHeight="1" x14ac:dyDescent="0.15">
      <c r="B31" s="732" t="s">
        <v>312</v>
      </c>
      <c r="C31" s="733"/>
      <c r="D31" s="733"/>
      <c r="E31" s="733"/>
      <c r="F31" s="733"/>
      <c r="G31" s="733"/>
      <c r="H31" s="733"/>
      <c r="I31" s="733"/>
      <c r="J31" s="733"/>
      <c r="K31" s="733"/>
      <c r="L31" s="733"/>
      <c r="M31" s="733"/>
      <c r="N31" s="733"/>
      <c r="O31" s="733"/>
      <c r="P31" s="733"/>
      <c r="Q31" s="734"/>
      <c r="R31" s="657" t="s">
        <v>239</v>
      </c>
      <c r="S31" s="658"/>
      <c r="T31" s="658"/>
      <c r="U31" s="658"/>
      <c r="V31" s="658"/>
      <c r="W31" s="658"/>
      <c r="X31" s="658"/>
      <c r="Y31" s="659"/>
      <c r="Z31" s="695" t="s">
        <v>179</v>
      </c>
      <c r="AA31" s="695"/>
      <c r="AB31" s="695"/>
      <c r="AC31" s="695"/>
      <c r="AD31" s="696" t="s">
        <v>239</v>
      </c>
      <c r="AE31" s="696"/>
      <c r="AF31" s="696"/>
      <c r="AG31" s="696"/>
      <c r="AH31" s="696"/>
      <c r="AI31" s="696"/>
      <c r="AJ31" s="696"/>
      <c r="AK31" s="696"/>
      <c r="AL31" s="660" t="s">
        <v>179</v>
      </c>
      <c r="AM31" s="661"/>
      <c r="AN31" s="661"/>
      <c r="AO31" s="697"/>
      <c r="AP31" s="723" t="s">
        <v>313</v>
      </c>
      <c r="AQ31" s="724"/>
      <c r="AR31" s="724"/>
      <c r="AS31" s="724"/>
      <c r="AT31" s="725" t="s">
        <v>314</v>
      </c>
      <c r="AU31" s="218"/>
      <c r="AV31" s="218"/>
      <c r="AW31" s="218"/>
      <c r="AX31" s="712" t="s">
        <v>189</v>
      </c>
      <c r="AY31" s="713"/>
      <c r="AZ31" s="713"/>
      <c r="BA31" s="713"/>
      <c r="BB31" s="713"/>
      <c r="BC31" s="713"/>
      <c r="BD31" s="713"/>
      <c r="BE31" s="713"/>
      <c r="BF31" s="714"/>
      <c r="BG31" s="719">
        <v>98.4</v>
      </c>
      <c r="BH31" s="720"/>
      <c r="BI31" s="720"/>
      <c r="BJ31" s="720"/>
      <c r="BK31" s="720"/>
      <c r="BL31" s="720"/>
      <c r="BM31" s="721">
        <v>94.2</v>
      </c>
      <c r="BN31" s="720"/>
      <c r="BO31" s="720"/>
      <c r="BP31" s="720"/>
      <c r="BQ31" s="722"/>
      <c r="BR31" s="719">
        <v>98.6</v>
      </c>
      <c r="BS31" s="720"/>
      <c r="BT31" s="720"/>
      <c r="BU31" s="720"/>
      <c r="BV31" s="720"/>
      <c r="BW31" s="720"/>
      <c r="BX31" s="721">
        <v>94.8</v>
      </c>
      <c r="BY31" s="720"/>
      <c r="BZ31" s="720"/>
      <c r="CA31" s="720"/>
      <c r="CB31" s="722"/>
      <c r="CD31" s="678"/>
      <c r="CE31" s="679"/>
      <c r="CF31" s="654" t="s">
        <v>315</v>
      </c>
      <c r="CG31" s="655"/>
      <c r="CH31" s="655"/>
      <c r="CI31" s="655"/>
      <c r="CJ31" s="655"/>
      <c r="CK31" s="655"/>
      <c r="CL31" s="655"/>
      <c r="CM31" s="655"/>
      <c r="CN31" s="655"/>
      <c r="CO31" s="655"/>
      <c r="CP31" s="655"/>
      <c r="CQ31" s="656"/>
      <c r="CR31" s="657">
        <v>5400</v>
      </c>
      <c r="CS31" s="670"/>
      <c r="CT31" s="670"/>
      <c r="CU31" s="670"/>
      <c r="CV31" s="670"/>
      <c r="CW31" s="670"/>
      <c r="CX31" s="670"/>
      <c r="CY31" s="671"/>
      <c r="CZ31" s="660">
        <v>0.1</v>
      </c>
      <c r="DA31" s="672"/>
      <c r="DB31" s="672"/>
      <c r="DC31" s="673"/>
      <c r="DD31" s="663">
        <v>5396</v>
      </c>
      <c r="DE31" s="670"/>
      <c r="DF31" s="670"/>
      <c r="DG31" s="670"/>
      <c r="DH31" s="670"/>
      <c r="DI31" s="670"/>
      <c r="DJ31" s="670"/>
      <c r="DK31" s="671"/>
      <c r="DL31" s="663">
        <v>5396</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262218</v>
      </c>
      <c r="S32" s="658"/>
      <c r="T32" s="658"/>
      <c r="U32" s="658"/>
      <c r="V32" s="658"/>
      <c r="W32" s="658"/>
      <c r="X32" s="658"/>
      <c r="Y32" s="659"/>
      <c r="Z32" s="695">
        <v>6.4</v>
      </c>
      <c r="AA32" s="695"/>
      <c r="AB32" s="695"/>
      <c r="AC32" s="695"/>
      <c r="AD32" s="696" t="s">
        <v>179</v>
      </c>
      <c r="AE32" s="696"/>
      <c r="AF32" s="696"/>
      <c r="AG32" s="696"/>
      <c r="AH32" s="696"/>
      <c r="AI32" s="696"/>
      <c r="AJ32" s="696"/>
      <c r="AK32" s="696"/>
      <c r="AL32" s="660" t="s">
        <v>179</v>
      </c>
      <c r="AM32" s="661"/>
      <c r="AN32" s="661"/>
      <c r="AO32" s="697"/>
      <c r="AP32" s="698"/>
      <c r="AQ32" s="699"/>
      <c r="AR32" s="699"/>
      <c r="AS32" s="699"/>
      <c r="AT32" s="726"/>
      <c r="AU32" s="214" t="s">
        <v>317</v>
      </c>
      <c r="AX32" s="654" t="s">
        <v>318</v>
      </c>
      <c r="AY32" s="655"/>
      <c r="AZ32" s="655"/>
      <c r="BA32" s="655"/>
      <c r="BB32" s="655"/>
      <c r="BC32" s="655"/>
      <c r="BD32" s="655"/>
      <c r="BE32" s="655"/>
      <c r="BF32" s="656"/>
      <c r="BG32" s="728">
        <v>97.9</v>
      </c>
      <c r="BH32" s="670"/>
      <c r="BI32" s="670"/>
      <c r="BJ32" s="670"/>
      <c r="BK32" s="670"/>
      <c r="BL32" s="670"/>
      <c r="BM32" s="661">
        <v>95.4</v>
      </c>
      <c r="BN32" s="670"/>
      <c r="BO32" s="670"/>
      <c r="BP32" s="670"/>
      <c r="BQ32" s="693"/>
      <c r="BR32" s="728">
        <v>98.7</v>
      </c>
      <c r="BS32" s="670"/>
      <c r="BT32" s="670"/>
      <c r="BU32" s="670"/>
      <c r="BV32" s="670"/>
      <c r="BW32" s="670"/>
      <c r="BX32" s="661">
        <v>96.8</v>
      </c>
      <c r="BY32" s="670"/>
      <c r="BZ32" s="670"/>
      <c r="CA32" s="670"/>
      <c r="CB32" s="693"/>
      <c r="CD32" s="680"/>
      <c r="CE32" s="681"/>
      <c r="CF32" s="654" t="s">
        <v>319</v>
      </c>
      <c r="CG32" s="655"/>
      <c r="CH32" s="655"/>
      <c r="CI32" s="655"/>
      <c r="CJ32" s="655"/>
      <c r="CK32" s="655"/>
      <c r="CL32" s="655"/>
      <c r="CM32" s="655"/>
      <c r="CN32" s="655"/>
      <c r="CO32" s="655"/>
      <c r="CP32" s="655"/>
      <c r="CQ32" s="656"/>
      <c r="CR32" s="657" t="s">
        <v>179</v>
      </c>
      <c r="CS32" s="658"/>
      <c r="CT32" s="658"/>
      <c r="CU32" s="658"/>
      <c r="CV32" s="658"/>
      <c r="CW32" s="658"/>
      <c r="CX32" s="658"/>
      <c r="CY32" s="659"/>
      <c r="CZ32" s="660" t="s">
        <v>179</v>
      </c>
      <c r="DA32" s="672"/>
      <c r="DB32" s="672"/>
      <c r="DC32" s="673"/>
      <c r="DD32" s="663" t="s">
        <v>179</v>
      </c>
      <c r="DE32" s="658"/>
      <c r="DF32" s="658"/>
      <c r="DG32" s="658"/>
      <c r="DH32" s="658"/>
      <c r="DI32" s="658"/>
      <c r="DJ32" s="658"/>
      <c r="DK32" s="659"/>
      <c r="DL32" s="663" t="s">
        <v>239</v>
      </c>
      <c r="DM32" s="658"/>
      <c r="DN32" s="658"/>
      <c r="DO32" s="658"/>
      <c r="DP32" s="658"/>
      <c r="DQ32" s="658"/>
      <c r="DR32" s="658"/>
      <c r="DS32" s="658"/>
      <c r="DT32" s="658"/>
      <c r="DU32" s="658"/>
      <c r="DV32" s="659"/>
      <c r="DW32" s="660" t="s">
        <v>179</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5751</v>
      </c>
      <c r="S33" s="658"/>
      <c r="T33" s="658"/>
      <c r="U33" s="658"/>
      <c r="V33" s="658"/>
      <c r="W33" s="658"/>
      <c r="X33" s="658"/>
      <c r="Y33" s="659"/>
      <c r="Z33" s="695">
        <v>0.1</v>
      </c>
      <c r="AA33" s="695"/>
      <c r="AB33" s="695"/>
      <c r="AC33" s="695"/>
      <c r="AD33" s="696">
        <v>1927</v>
      </c>
      <c r="AE33" s="696"/>
      <c r="AF33" s="696"/>
      <c r="AG33" s="696"/>
      <c r="AH33" s="696"/>
      <c r="AI33" s="696"/>
      <c r="AJ33" s="696"/>
      <c r="AK33" s="696"/>
      <c r="AL33" s="660">
        <v>0.1</v>
      </c>
      <c r="AM33" s="661"/>
      <c r="AN33" s="661"/>
      <c r="AO33" s="697"/>
      <c r="AP33" s="700"/>
      <c r="AQ33" s="701"/>
      <c r="AR33" s="701"/>
      <c r="AS33" s="701"/>
      <c r="AT33" s="727"/>
      <c r="AU33" s="219"/>
      <c r="AV33" s="219"/>
      <c r="AW33" s="219"/>
      <c r="AX33" s="638" t="s">
        <v>321</v>
      </c>
      <c r="AY33" s="639"/>
      <c r="AZ33" s="639"/>
      <c r="BA33" s="639"/>
      <c r="BB33" s="639"/>
      <c r="BC33" s="639"/>
      <c r="BD33" s="639"/>
      <c r="BE33" s="639"/>
      <c r="BF33" s="640"/>
      <c r="BG33" s="718">
        <v>98.4</v>
      </c>
      <c r="BH33" s="642"/>
      <c r="BI33" s="642"/>
      <c r="BJ33" s="642"/>
      <c r="BK33" s="642"/>
      <c r="BL33" s="642"/>
      <c r="BM33" s="688">
        <v>91.9</v>
      </c>
      <c r="BN33" s="642"/>
      <c r="BO33" s="642"/>
      <c r="BP33" s="642"/>
      <c r="BQ33" s="705"/>
      <c r="BR33" s="718">
        <v>98.2</v>
      </c>
      <c r="BS33" s="642"/>
      <c r="BT33" s="642"/>
      <c r="BU33" s="642"/>
      <c r="BV33" s="642"/>
      <c r="BW33" s="642"/>
      <c r="BX33" s="688">
        <v>92</v>
      </c>
      <c r="BY33" s="642"/>
      <c r="BZ33" s="642"/>
      <c r="CA33" s="642"/>
      <c r="CB33" s="705"/>
      <c r="CD33" s="654" t="s">
        <v>322</v>
      </c>
      <c r="CE33" s="655"/>
      <c r="CF33" s="655"/>
      <c r="CG33" s="655"/>
      <c r="CH33" s="655"/>
      <c r="CI33" s="655"/>
      <c r="CJ33" s="655"/>
      <c r="CK33" s="655"/>
      <c r="CL33" s="655"/>
      <c r="CM33" s="655"/>
      <c r="CN33" s="655"/>
      <c r="CO33" s="655"/>
      <c r="CP33" s="655"/>
      <c r="CQ33" s="656"/>
      <c r="CR33" s="657">
        <v>1729877</v>
      </c>
      <c r="CS33" s="670"/>
      <c r="CT33" s="670"/>
      <c r="CU33" s="670"/>
      <c r="CV33" s="670"/>
      <c r="CW33" s="670"/>
      <c r="CX33" s="670"/>
      <c r="CY33" s="671"/>
      <c r="CZ33" s="660">
        <v>44.5</v>
      </c>
      <c r="DA33" s="672"/>
      <c r="DB33" s="672"/>
      <c r="DC33" s="673"/>
      <c r="DD33" s="663">
        <v>1441950</v>
      </c>
      <c r="DE33" s="670"/>
      <c r="DF33" s="670"/>
      <c r="DG33" s="670"/>
      <c r="DH33" s="670"/>
      <c r="DI33" s="670"/>
      <c r="DJ33" s="670"/>
      <c r="DK33" s="671"/>
      <c r="DL33" s="663">
        <v>1010530</v>
      </c>
      <c r="DM33" s="670"/>
      <c r="DN33" s="670"/>
      <c r="DO33" s="670"/>
      <c r="DP33" s="670"/>
      <c r="DQ33" s="670"/>
      <c r="DR33" s="670"/>
      <c r="DS33" s="670"/>
      <c r="DT33" s="670"/>
      <c r="DU33" s="670"/>
      <c r="DV33" s="671"/>
      <c r="DW33" s="660">
        <v>44.1</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13639</v>
      </c>
      <c r="S34" s="658"/>
      <c r="T34" s="658"/>
      <c r="U34" s="658"/>
      <c r="V34" s="658"/>
      <c r="W34" s="658"/>
      <c r="X34" s="658"/>
      <c r="Y34" s="659"/>
      <c r="Z34" s="695">
        <v>0.3</v>
      </c>
      <c r="AA34" s="695"/>
      <c r="AB34" s="695"/>
      <c r="AC34" s="695"/>
      <c r="AD34" s="696" t="s">
        <v>179</v>
      </c>
      <c r="AE34" s="696"/>
      <c r="AF34" s="696"/>
      <c r="AG34" s="696"/>
      <c r="AH34" s="696"/>
      <c r="AI34" s="696"/>
      <c r="AJ34" s="696"/>
      <c r="AK34" s="696"/>
      <c r="AL34" s="660" t="s">
        <v>179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483688</v>
      </c>
      <c r="CS34" s="658"/>
      <c r="CT34" s="658"/>
      <c r="CU34" s="658"/>
      <c r="CV34" s="658"/>
      <c r="CW34" s="658"/>
      <c r="CX34" s="658"/>
      <c r="CY34" s="659"/>
      <c r="CZ34" s="660">
        <v>12.4</v>
      </c>
      <c r="DA34" s="672"/>
      <c r="DB34" s="672"/>
      <c r="DC34" s="673"/>
      <c r="DD34" s="663">
        <v>401459</v>
      </c>
      <c r="DE34" s="658"/>
      <c r="DF34" s="658"/>
      <c r="DG34" s="658"/>
      <c r="DH34" s="658"/>
      <c r="DI34" s="658"/>
      <c r="DJ34" s="658"/>
      <c r="DK34" s="659"/>
      <c r="DL34" s="663">
        <v>212573</v>
      </c>
      <c r="DM34" s="658"/>
      <c r="DN34" s="658"/>
      <c r="DO34" s="658"/>
      <c r="DP34" s="658"/>
      <c r="DQ34" s="658"/>
      <c r="DR34" s="658"/>
      <c r="DS34" s="658"/>
      <c r="DT34" s="658"/>
      <c r="DU34" s="658"/>
      <c r="DV34" s="659"/>
      <c r="DW34" s="660">
        <v>9.3000000000000007</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164581</v>
      </c>
      <c r="S35" s="658"/>
      <c r="T35" s="658"/>
      <c r="U35" s="658"/>
      <c r="V35" s="658"/>
      <c r="W35" s="658"/>
      <c r="X35" s="658"/>
      <c r="Y35" s="659"/>
      <c r="Z35" s="695">
        <v>4</v>
      </c>
      <c r="AA35" s="695"/>
      <c r="AB35" s="695"/>
      <c r="AC35" s="695"/>
      <c r="AD35" s="696" t="s">
        <v>179</v>
      </c>
      <c r="AE35" s="696"/>
      <c r="AF35" s="696"/>
      <c r="AG35" s="696"/>
      <c r="AH35" s="696"/>
      <c r="AI35" s="696"/>
      <c r="AJ35" s="696"/>
      <c r="AK35" s="696"/>
      <c r="AL35" s="660" t="s">
        <v>179</v>
      </c>
      <c r="AM35" s="661"/>
      <c r="AN35" s="661"/>
      <c r="AO35" s="697"/>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328</v>
      </c>
      <c r="CE35" s="655"/>
      <c r="CF35" s="655"/>
      <c r="CG35" s="655"/>
      <c r="CH35" s="655"/>
      <c r="CI35" s="655"/>
      <c r="CJ35" s="655"/>
      <c r="CK35" s="655"/>
      <c r="CL35" s="655"/>
      <c r="CM35" s="655"/>
      <c r="CN35" s="655"/>
      <c r="CO35" s="655"/>
      <c r="CP35" s="655"/>
      <c r="CQ35" s="656"/>
      <c r="CR35" s="657">
        <v>34857</v>
      </c>
      <c r="CS35" s="670"/>
      <c r="CT35" s="670"/>
      <c r="CU35" s="670"/>
      <c r="CV35" s="670"/>
      <c r="CW35" s="670"/>
      <c r="CX35" s="670"/>
      <c r="CY35" s="671"/>
      <c r="CZ35" s="660">
        <v>0.9</v>
      </c>
      <c r="DA35" s="672"/>
      <c r="DB35" s="672"/>
      <c r="DC35" s="673"/>
      <c r="DD35" s="663">
        <v>29512</v>
      </c>
      <c r="DE35" s="670"/>
      <c r="DF35" s="670"/>
      <c r="DG35" s="670"/>
      <c r="DH35" s="670"/>
      <c r="DI35" s="670"/>
      <c r="DJ35" s="670"/>
      <c r="DK35" s="671"/>
      <c r="DL35" s="663">
        <v>29512</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210463</v>
      </c>
      <c r="S36" s="658"/>
      <c r="T36" s="658"/>
      <c r="U36" s="658"/>
      <c r="V36" s="658"/>
      <c r="W36" s="658"/>
      <c r="X36" s="658"/>
      <c r="Y36" s="659"/>
      <c r="Z36" s="695">
        <v>5.0999999999999996</v>
      </c>
      <c r="AA36" s="695"/>
      <c r="AB36" s="695"/>
      <c r="AC36" s="695"/>
      <c r="AD36" s="696" t="s">
        <v>179</v>
      </c>
      <c r="AE36" s="696"/>
      <c r="AF36" s="696"/>
      <c r="AG36" s="696"/>
      <c r="AH36" s="696"/>
      <c r="AI36" s="696"/>
      <c r="AJ36" s="696"/>
      <c r="AK36" s="696"/>
      <c r="AL36" s="660" t="s">
        <v>179</v>
      </c>
      <c r="AM36" s="661"/>
      <c r="AN36" s="661"/>
      <c r="AO36" s="697"/>
      <c r="AP36" s="222"/>
      <c r="AQ36" s="706" t="s">
        <v>330</v>
      </c>
      <c r="AR36" s="707"/>
      <c r="AS36" s="707"/>
      <c r="AT36" s="707"/>
      <c r="AU36" s="707"/>
      <c r="AV36" s="707"/>
      <c r="AW36" s="707"/>
      <c r="AX36" s="707"/>
      <c r="AY36" s="708"/>
      <c r="AZ36" s="709">
        <v>517296</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177304</v>
      </c>
      <c r="BW36" s="710"/>
      <c r="BX36" s="710"/>
      <c r="BY36" s="710"/>
      <c r="BZ36" s="710"/>
      <c r="CA36" s="710"/>
      <c r="CB36" s="711"/>
      <c r="CD36" s="654" t="s">
        <v>332</v>
      </c>
      <c r="CE36" s="655"/>
      <c r="CF36" s="655"/>
      <c r="CG36" s="655"/>
      <c r="CH36" s="655"/>
      <c r="CI36" s="655"/>
      <c r="CJ36" s="655"/>
      <c r="CK36" s="655"/>
      <c r="CL36" s="655"/>
      <c r="CM36" s="655"/>
      <c r="CN36" s="655"/>
      <c r="CO36" s="655"/>
      <c r="CP36" s="655"/>
      <c r="CQ36" s="656"/>
      <c r="CR36" s="657">
        <v>650437</v>
      </c>
      <c r="CS36" s="658"/>
      <c r="CT36" s="658"/>
      <c r="CU36" s="658"/>
      <c r="CV36" s="658"/>
      <c r="CW36" s="658"/>
      <c r="CX36" s="658"/>
      <c r="CY36" s="659"/>
      <c r="CZ36" s="660">
        <v>16.7</v>
      </c>
      <c r="DA36" s="672"/>
      <c r="DB36" s="672"/>
      <c r="DC36" s="673"/>
      <c r="DD36" s="663">
        <v>549185</v>
      </c>
      <c r="DE36" s="658"/>
      <c r="DF36" s="658"/>
      <c r="DG36" s="658"/>
      <c r="DH36" s="658"/>
      <c r="DI36" s="658"/>
      <c r="DJ36" s="658"/>
      <c r="DK36" s="659"/>
      <c r="DL36" s="663">
        <v>351240</v>
      </c>
      <c r="DM36" s="658"/>
      <c r="DN36" s="658"/>
      <c r="DO36" s="658"/>
      <c r="DP36" s="658"/>
      <c r="DQ36" s="658"/>
      <c r="DR36" s="658"/>
      <c r="DS36" s="658"/>
      <c r="DT36" s="658"/>
      <c r="DU36" s="658"/>
      <c r="DV36" s="659"/>
      <c r="DW36" s="660">
        <v>15.3</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59261</v>
      </c>
      <c r="S37" s="658"/>
      <c r="T37" s="658"/>
      <c r="U37" s="658"/>
      <c r="V37" s="658"/>
      <c r="W37" s="658"/>
      <c r="X37" s="658"/>
      <c r="Y37" s="659"/>
      <c r="Z37" s="695">
        <v>1.4</v>
      </c>
      <c r="AA37" s="695"/>
      <c r="AB37" s="695"/>
      <c r="AC37" s="695"/>
      <c r="AD37" s="696">
        <v>1872</v>
      </c>
      <c r="AE37" s="696"/>
      <c r="AF37" s="696"/>
      <c r="AG37" s="696"/>
      <c r="AH37" s="696"/>
      <c r="AI37" s="696"/>
      <c r="AJ37" s="696"/>
      <c r="AK37" s="696"/>
      <c r="AL37" s="660">
        <v>0.1</v>
      </c>
      <c r="AM37" s="661"/>
      <c r="AN37" s="661"/>
      <c r="AO37" s="697"/>
      <c r="AQ37" s="690" t="s">
        <v>334</v>
      </c>
      <c r="AR37" s="691"/>
      <c r="AS37" s="691"/>
      <c r="AT37" s="691"/>
      <c r="AU37" s="691"/>
      <c r="AV37" s="691"/>
      <c r="AW37" s="691"/>
      <c r="AX37" s="691"/>
      <c r="AY37" s="692"/>
      <c r="AZ37" s="657">
        <v>165914</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163992</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268587</v>
      </c>
      <c r="CS37" s="670"/>
      <c r="CT37" s="670"/>
      <c r="CU37" s="670"/>
      <c r="CV37" s="670"/>
      <c r="CW37" s="670"/>
      <c r="CX37" s="670"/>
      <c r="CY37" s="671"/>
      <c r="CZ37" s="660">
        <v>6.9</v>
      </c>
      <c r="DA37" s="672"/>
      <c r="DB37" s="672"/>
      <c r="DC37" s="673"/>
      <c r="DD37" s="663">
        <v>264217</v>
      </c>
      <c r="DE37" s="670"/>
      <c r="DF37" s="670"/>
      <c r="DG37" s="670"/>
      <c r="DH37" s="670"/>
      <c r="DI37" s="670"/>
      <c r="DJ37" s="670"/>
      <c r="DK37" s="671"/>
      <c r="DL37" s="663">
        <v>258093</v>
      </c>
      <c r="DM37" s="670"/>
      <c r="DN37" s="670"/>
      <c r="DO37" s="670"/>
      <c r="DP37" s="670"/>
      <c r="DQ37" s="670"/>
      <c r="DR37" s="670"/>
      <c r="DS37" s="670"/>
      <c r="DT37" s="670"/>
      <c r="DU37" s="670"/>
      <c r="DV37" s="671"/>
      <c r="DW37" s="660">
        <v>11.3</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258188</v>
      </c>
      <c r="S38" s="658"/>
      <c r="T38" s="658"/>
      <c r="U38" s="658"/>
      <c r="V38" s="658"/>
      <c r="W38" s="658"/>
      <c r="X38" s="658"/>
      <c r="Y38" s="659"/>
      <c r="Z38" s="695">
        <v>6.3</v>
      </c>
      <c r="AA38" s="695"/>
      <c r="AB38" s="695"/>
      <c r="AC38" s="695"/>
      <c r="AD38" s="696" t="s">
        <v>239</v>
      </c>
      <c r="AE38" s="696"/>
      <c r="AF38" s="696"/>
      <c r="AG38" s="696"/>
      <c r="AH38" s="696"/>
      <c r="AI38" s="696"/>
      <c r="AJ38" s="696"/>
      <c r="AK38" s="696"/>
      <c r="AL38" s="660" t="s">
        <v>179</v>
      </c>
      <c r="AM38" s="661"/>
      <c r="AN38" s="661"/>
      <c r="AO38" s="697"/>
      <c r="AQ38" s="690" t="s">
        <v>338</v>
      </c>
      <c r="AR38" s="691"/>
      <c r="AS38" s="691"/>
      <c r="AT38" s="691"/>
      <c r="AU38" s="691"/>
      <c r="AV38" s="691"/>
      <c r="AW38" s="691"/>
      <c r="AX38" s="691"/>
      <c r="AY38" s="692"/>
      <c r="AZ38" s="657">
        <v>2879</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810</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514417</v>
      </c>
      <c r="CS38" s="658"/>
      <c r="CT38" s="658"/>
      <c r="CU38" s="658"/>
      <c r="CV38" s="658"/>
      <c r="CW38" s="658"/>
      <c r="CX38" s="658"/>
      <c r="CY38" s="659"/>
      <c r="CZ38" s="660">
        <v>13.2</v>
      </c>
      <c r="DA38" s="672"/>
      <c r="DB38" s="672"/>
      <c r="DC38" s="673"/>
      <c r="DD38" s="663">
        <v>455593</v>
      </c>
      <c r="DE38" s="658"/>
      <c r="DF38" s="658"/>
      <c r="DG38" s="658"/>
      <c r="DH38" s="658"/>
      <c r="DI38" s="658"/>
      <c r="DJ38" s="658"/>
      <c r="DK38" s="659"/>
      <c r="DL38" s="663">
        <v>417205</v>
      </c>
      <c r="DM38" s="658"/>
      <c r="DN38" s="658"/>
      <c r="DO38" s="658"/>
      <c r="DP38" s="658"/>
      <c r="DQ38" s="658"/>
      <c r="DR38" s="658"/>
      <c r="DS38" s="658"/>
      <c r="DT38" s="658"/>
      <c r="DU38" s="658"/>
      <c r="DV38" s="659"/>
      <c r="DW38" s="660">
        <v>18.2</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179</v>
      </c>
      <c r="S39" s="658"/>
      <c r="T39" s="658"/>
      <c r="U39" s="658"/>
      <c r="V39" s="658"/>
      <c r="W39" s="658"/>
      <c r="X39" s="658"/>
      <c r="Y39" s="659"/>
      <c r="Z39" s="695" t="s">
        <v>179</v>
      </c>
      <c r="AA39" s="695"/>
      <c r="AB39" s="695"/>
      <c r="AC39" s="695"/>
      <c r="AD39" s="696" t="s">
        <v>179</v>
      </c>
      <c r="AE39" s="696"/>
      <c r="AF39" s="696"/>
      <c r="AG39" s="696"/>
      <c r="AH39" s="696"/>
      <c r="AI39" s="696"/>
      <c r="AJ39" s="696"/>
      <c r="AK39" s="696"/>
      <c r="AL39" s="660" t="s">
        <v>179</v>
      </c>
      <c r="AM39" s="661"/>
      <c r="AN39" s="661"/>
      <c r="AO39" s="697"/>
      <c r="AQ39" s="690" t="s">
        <v>342</v>
      </c>
      <c r="AR39" s="691"/>
      <c r="AS39" s="691"/>
      <c r="AT39" s="691"/>
      <c r="AU39" s="691"/>
      <c r="AV39" s="691"/>
      <c r="AW39" s="691"/>
      <c r="AX39" s="691"/>
      <c r="AY39" s="692"/>
      <c r="AZ39" s="657" t="s">
        <v>179</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1157</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22984</v>
      </c>
      <c r="CS39" s="670"/>
      <c r="CT39" s="670"/>
      <c r="CU39" s="670"/>
      <c r="CV39" s="670"/>
      <c r="CW39" s="670"/>
      <c r="CX39" s="670"/>
      <c r="CY39" s="671"/>
      <c r="CZ39" s="660">
        <v>0.6</v>
      </c>
      <c r="DA39" s="672"/>
      <c r="DB39" s="672"/>
      <c r="DC39" s="673"/>
      <c r="DD39" s="663">
        <v>3707</v>
      </c>
      <c r="DE39" s="670"/>
      <c r="DF39" s="670"/>
      <c r="DG39" s="670"/>
      <c r="DH39" s="670"/>
      <c r="DI39" s="670"/>
      <c r="DJ39" s="670"/>
      <c r="DK39" s="671"/>
      <c r="DL39" s="663" t="s">
        <v>239</v>
      </c>
      <c r="DM39" s="670"/>
      <c r="DN39" s="670"/>
      <c r="DO39" s="670"/>
      <c r="DP39" s="670"/>
      <c r="DQ39" s="670"/>
      <c r="DR39" s="670"/>
      <c r="DS39" s="670"/>
      <c r="DT39" s="670"/>
      <c r="DU39" s="670"/>
      <c r="DV39" s="671"/>
      <c r="DW39" s="660" t="s">
        <v>179</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t="s">
        <v>179</v>
      </c>
      <c r="S40" s="658"/>
      <c r="T40" s="658"/>
      <c r="U40" s="658"/>
      <c r="V40" s="658"/>
      <c r="W40" s="658"/>
      <c r="X40" s="658"/>
      <c r="Y40" s="659"/>
      <c r="Z40" s="695" t="s">
        <v>179</v>
      </c>
      <c r="AA40" s="695"/>
      <c r="AB40" s="695"/>
      <c r="AC40" s="695"/>
      <c r="AD40" s="696" t="s">
        <v>179</v>
      </c>
      <c r="AE40" s="696"/>
      <c r="AF40" s="696"/>
      <c r="AG40" s="696"/>
      <c r="AH40" s="696"/>
      <c r="AI40" s="696"/>
      <c r="AJ40" s="696"/>
      <c r="AK40" s="696"/>
      <c r="AL40" s="660" t="s">
        <v>179</v>
      </c>
      <c r="AM40" s="661"/>
      <c r="AN40" s="661"/>
      <c r="AO40" s="697"/>
      <c r="AQ40" s="690" t="s">
        <v>346</v>
      </c>
      <c r="AR40" s="691"/>
      <c r="AS40" s="691"/>
      <c r="AT40" s="691"/>
      <c r="AU40" s="691"/>
      <c r="AV40" s="691"/>
      <c r="AW40" s="691"/>
      <c r="AX40" s="691"/>
      <c r="AY40" s="692"/>
      <c r="AZ40" s="657" t="s">
        <v>239</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76</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23494</v>
      </c>
      <c r="CS40" s="658"/>
      <c r="CT40" s="658"/>
      <c r="CU40" s="658"/>
      <c r="CV40" s="658"/>
      <c r="CW40" s="658"/>
      <c r="CX40" s="658"/>
      <c r="CY40" s="659"/>
      <c r="CZ40" s="660">
        <v>0.6</v>
      </c>
      <c r="DA40" s="672"/>
      <c r="DB40" s="672"/>
      <c r="DC40" s="673"/>
      <c r="DD40" s="663">
        <v>2494</v>
      </c>
      <c r="DE40" s="658"/>
      <c r="DF40" s="658"/>
      <c r="DG40" s="658"/>
      <c r="DH40" s="658"/>
      <c r="DI40" s="658"/>
      <c r="DJ40" s="658"/>
      <c r="DK40" s="659"/>
      <c r="DL40" s="663" t="s">
        <v>179</v>
      </c>
      <c r="DM40" s="658"/>
      <c r="DN40" s="658"/>
      <c r="DO40" s="658"/>
      <c r="DP40" s="658"/>
      <c r="DQ40" s="658"/>
      <c r="DR40" s="658"/>
      <c r="DS40" s="658"/>
      <c r="DT40" s="658"/>
      <c r="DU40" s="658"/>
      <c r="DV40" s="659"/>
      <c r="DW40" s="660" t="s">
        <v>179</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4095594</v>
      </c>
      <c r="S41" s="682"/>
      <c r="T41" s="682"/>
      <c r="U41" s="682"/>
      <c r="V41" s="682"/>
      <c r="W41" s="682"/>
      <c r="X41" s="682"/>
      <c r="Y41" s="685"/>
      <c r="Z41" s="686">
        <v>100</v>
      </c>
      <c r="AA41" s="686"/>
      <c r="AB41" s="686"/>
      <c r="AC41" s="686"/>
      <c r="AD41" s="687">
        <v>2290564</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62924</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179</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179</v>
      </c>
      <c r="DA41" s="672"/>
      <c r="DB41" s="672"/>
      <c r="DC41" s="673"/>
      <c r="DD41" s="663" t="s">
        <v>179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285579</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488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672977</v>
      </c>
      <c r="CS42" s="670"/>
      <c r="CT42" s="670"/>
      <c r="CU42" s="670"/>
      <c r="CV42" s="670"/>
      <c r="CW42" s="670"/>
      <c r="CX42" s="670"/>
      <c r="CY42" s="671"/>
      <c r="CZ42" s="660">
        <v>17.3</v>
      </c>
      <c r="DA42" s="672"/>
      <c r="DB42" s="672"/>
      <c r="DC42" s="673"/>
      <c r="DD42" s="663">
        <v>299399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27880</v>
      </c>
      <c r="CS43" s="670"/>
      <c r="CT43" s="670"/>
      <c r="CU43" s="670"/>
      <c r="CV43" s="670"/>
      <c r="CW43" s="670"/>
      <c r="CX43" s="670"/>
      <c r="CY43" s="671"/>
      <c r="CZ43" s="660">
        <v>0.7</v>
      </c>
      <c r="DA43" s="672"/>
      <c r="DB43" s="672"/>
      <c r="DC43" s="673"/>
      <c r="DD43" s="663">
        <v>27880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672977</v>
      </c>
      <c r="CS44" s="658"/>
      <c r="CT44" s="658"/>
      <c r="CU44" s="658"/>
      <c r="CV44" s="658"/>
      <c r="CW44" s="658"/>
      <c r="CX44" s="658"/>
      <c r="CY44" s="659"/>
      <c r="CZ44" s="660">
        <v>17.3</v>
      </c>
      <c r="DA44" s="661"/>
      <c r="DB44" s="661"/>
      <c r="DC44" s="662"/>
      <c r="DD44" s="663">
        <v>299399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312908</v>
      </c>
      <c r="CS45" s="670"/>
      <c r="CT45" s="670"/>
      <c r="CU45" s="670"/>
      <c r="CV45" s="670"/>
      <c r="CW45" s="670"/>
      <c r="CX45" s="670"/>
      <c r="CY45" s="671"/>
      <c r="CZ45" s="660">
        <v>8.1</v>
      </c>
      <c r="DA45" s="672"/>
      <c r="DB45" s="672"/>
      <c r="DC45" s="673"/>
      <c r="DD45" s="663">
        <v>159348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323310</v>
      </c>
      <c r="CS46" s="658"/>
      <c r="CT46" s="658"/>
      <c r="CU46" s="658"/>
      <c r="CV46" s="658"/>
      <c r="CW46" s="658"/>
      <c r="CX46" s="658"/>
      <c r="CY46" s="659"/>
      <c r="CZ46" s="660">
        <v>8.3000000000000007</v>
      </c>
      <c r="DA46" s="661"/>
      <c r="DB46" s="661"/>
      <c r="DC46" s="662"/>
      <c r="DD46" s="663">
        <v>133080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t="s">
        <v>365</v>
      </c>
      <c r="CS47" s="670"/>
      <c r="CT47" s="670"/>
      <c r="CU47" s="670"/>
      <c r="CV47" s="670"/>
      <c r="CW47" s="670"/>
      <c r="CX47" s="670"/>
      <c r="CY47" s="671"/>
      <c r="CZ47" s="660" t="s">
        <v>365</v>
      </c>
      <c r="DA47" s="672"/>
      <c r="DB47" s="672"/>
      <c r="DC47" s="673"/>
      <c r="DD47" s="663" t="s">
        <v>179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365</v>
      </c>
      <c r="CS48" s="658"/>
      <c r="CT48" s="658"/>
      <c r="CU48" s="658"/>
      <c r="CV48" s="658"/>
      <c r="CW48" s="658"/>
      <c r="CX48" s="658"/>
      <c r="CY48" s="659"/>
      <c r="CZ48" s="660" t="s">
        <v>179</v>
      </c>
      <c r="DA48" s="661"/>
      <c r="DB48" s="661"/>
      <c r="DC48" s="662"/>
      <c r="DD48" s="663" t="s">
        <v>179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3885286</v>
      </c>
      <c r="CS49" s="642"/>
      <c r="CT49" s="642"/>
      <c r="CU49" s="642"/>
      <c r="CV49" s="642"/>
      <c r="CW49" s="642"/>
      <c r="CX49" s="642"/>
      <c r="CY49" s="643"/>
      <c r="CZ49" s="644">
        <v>100</v>
      </c>
      <c r="DA49" s="645"/>
      <c r="DB49" s="645"/>
      <c r="DC49" s="646"/>
      <c r="DD49" s="647">
        <v>2801219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RVZMX9n6LOHzJ2TRNxi6BJ2RIjAhYJiTbOVrXVvTgVH1ZQRWl+ioJFtzm8DSvKZn6QFpRAJEyW6p13nIjNaGw==" saltValue="hoVcjZ+a9ZxfwJ4b2mwx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4096</v>
      </c>
      <c r="R7" s="1139"/>
      <c r="S7" s="1139"/>
      <c r="T7" s="1139"/>
      <c r="U7" s="1139"/>
      <c r="V7" s="1139">
        <v>3885</v>
      </c>
      <c r="W7" s="1139"/>
      <c r="X7" s="1139"/>
      <c r="Y7" s="1139"/>
      <c r="Z7" s="1139"/>
      <c r="AA7" s="1139">
        <v>210</v>
      </c>
      <c r="AB7" s="1139"/>
      <c r="AC7" s="1139"/>
      <c r="AD7" s="1139"/>
      <c r="AE7" s="1140"/>
      <c r="AF7" s="1141">
        <v>203</v>
      </c>
      <c r="AG7" s="1142"/>
      <c r="AH7" s="1142"/>
      <c r="AI7" s="1142"/>
      <c r="AJ7" s="1143"/>
      <c r="AK7" s="1144">
        <v>165</v>
      </c>
      <c r="AL7" s="1145"/>
      <c r="AM7" s="1145"/>
      <c r="AN7" s="1145"/>
      <c r="AO7" s="1145"/>
      <c r="AP7" s="1145">
        <v>3082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4096</v>
      </c>
      <c r="R23" s="1097"/>
      <c r="S23" s="1097"/>
      <c r="T23" s="1097"/>
      <c r="U23" s="1097"/>
      <c r="V23" s="1097">
        <v>3885</v>
      </c>
      <c r="W23" s="1097"/>
      <c r="X23" s="1097"/>
      <c r="Y23" s="1097"/>
      <c r="Z23" s="1097"/>
      <c r="AA23" s="1097">
        <v>210</v>
      </c>
      <c r="AB23" s="1097"/>
      <c r="AC23" s="1097"/>
      <c r="AD23" s="1097"/>
      <c r="AE23" s="1104"/>
      <c r="AF23" s="1105">
        <v>203</v>
      </c>
      <c r="AG23" s="1097"/>
      <c r="AH23" s="1097"/>
      <c r="AI23" s="1097"/>
      <c r="AJ23" s="1106"/>
      <c r="AK23" s="1107"/>
      <c r="AL23" s="1108"/>
      <c r="AM23" s="1108"/>
      <c r="AN23" s="1108"/>
      <c r="AO23" s="1108"/>
      <c r="AP23" s="1097">
        <v>3082</v>
      </c>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917</v>
      </c>
      <c r="R28" s="1087"/>
      <c r="S28" s="1087"/>
      <c r="T28" s="1087"/>
      <c r="U28" s="1087"/>
      <c r="V28" s="1087">
        <v>740</v>
      </c>
      <c r="W28" s="1087"/>
      <c r="X28" s="1087"/>
      <c r="Y28" s="1087"/>
      <c r="Z28" s="1087"/>
      <c r="AA28" s="1087">
        <v>177</v>
      </c>
      <c r="AB28" s="1087"/>
      <c r="AC28" s="1087"/>
      <c r="AD28" s="1087"/>
      <c r="AE28" s="1088"/>
      <c r="AF28" s="1089">
        <v>177</v>
      </c>
      <c r="AG28" s="1087"/>
      <c r="AH28" s="1087"/>
      <c r="AI28" s="1087"/>
      <c r="AJ28" s="1090"/>
      <c r="AK28" s="1078" t="s">
        <v>526</v>
      </c>
      <c r="AL28" s="1079"/>
      <c r="AM28" s="1079"/>
      <c r="AN28" s="1079"/>
      <c r="AO28" s="1079"/>
      <c r="AP28" s="1079" t="s">
        <v>526</v>
      </c>
      <c r="AQ28" s="1079"/>
      <c r="AR28" s="1079"/>
      <c r="AS28" s="1079"/>
      <c r="AT28" s="1079"/>
      <c r="AU28" s="1079" t="s">
        <v>526</v>
      </c>
      <c r="AV28" s="1079"/>
      <c r="AW28" s="1079"/>
      <c r="AX28" s="1079"/>
      <c r="AY28" s="1079"/>
      <c r="AZ28" s="1080" t="s">
        <v>526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92</v>
      </c>
      <c r="R29" s="1075"/>
      <c r="S29" s="1075"/>
      <c r="T29" s="1075"/>
      <c r="U29" s="1075"/>
      <c r="V29" s="1075">
        <v>92</v>
      </c>
      <c r="W29" s="1075"/>
      <c r="X29" s="1075"/>
      <c r="Y29" s="1075"/>
      <c r="Z29" s="1075"/>
      <c r="AA29" s="1075">
        <v>0</v>
      </c>
      <c r="AB29" s="1075"/>
      <c r="AC29" s="1075"/>
      <c r="AD29" s="1075"/>
      <c r="AE29" s="1076"/>
      <c r="AF29" s="1071">
        <v>0</v>
      </c>
      <c r="AG29" s="1072"/>
      <c r="AH29" s="1072"/>
      <c r="AI29" s="1072"/>
      <c r="AJ29" s="1073"/>
      <c r="AK29" s="1016" t="s">
        <v>526</v>
      </c>
      <c r="AL29" s="1007"/>
      <c r="AM29" s="1007"/>
      <c r="AN29" s="1007"/>
      <c r="AO29" s="1007"/>
      <c r="AP29" s="1007" t="s">
        <v>526</v>
      </c>
      <c r="AQ29" s="1007"/>
      <c r="AR29" s="1007"/>
      <c r="AS29" s="1007"/>
      <c r="AT29" s="1007"/>
      <c r="AU29" s="1007" t="s">
        <v>526</v>
      </c>
      <c r="AV29" s="1007"/>
      <c r="AW29" s="1007"/>
      <c r="AX29" s="1007"/>
      <c r="AY29" s="1007"/>
      <c r="AZ29" s="1077" t="s">
        <v>526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1037</v>
      </c>
      <c r="R30" s="1075"/>
      <c r="S30" s="1075"/>
      <c r="T30" s="1075"/>
      <c r="U30" s="1075"/>
      <c r="V30" s="1075">
        <v>995</v>
      </c>
      <c r="W30" s="1075"/>
      <c r="X30" s="1075"/>
      <c r="Y30" s="1075"/>
      <c r="Z30" s="1075"/>
      <c r="AA30" s="1075">
        <v>42</v>
      </c>
      <c r="AB30" s="1075"/>
      <c r="AC30" s="1075"/>
      <c r="AD30" s="1075"/>
      <c r="AE30" s="1076"/>
      <c r="AF30" s="1071">
        <v>42</v>
      </c>
      <c r="AG30" s="1072"/>
      <c r="AH30" s="1072"/>
      <c r="AI30" s="1072"/>
      <c r="AJ30" s="1073"/>
      <c r="AK30" s="1016" t="s">
        <v>526</v>
      </c>
      <c r="AL30" s="1007"/>
      <c r="AM30" s="1007"/>
      <c r="AN30" s="1007"/>
      <c r="AO30" s="1007"/>
      <c r="AP30" s="1007" t="s">
        <v>526</v>
      </c>
      <c r="AQ30" s="1007"/>
      <c r="AR30" s="1007"/>
      <c r="AS30" s="1007"/>
      <c r="AT30" s="1007"/>
      <c r="AU30" s="1007" t="s">
        <v>526</v>
      </c>
      <c r="AV30" s="1007"/>
      <c r="AW30" s="1007"/>
      <c r="AX30" s="1007"/>
      <c r="AY30" s="1007"/>
      <c r="AZ30" s="1077" t="s">
        <v>526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5</v>
      </c>
      <c r="R31" s="1075"/>
      <c r="S31" s="1075"/>
      <c r="T31" s="1075"/>
      <c r="U31" s="1075"/>
      <c r="V31" s="1075">
        <v>5</v>
      </c>
      <c r="W31" s="1075"/>
      <c r="X31" s="1075"/>
      <c r="Y31" s="1075"/>
      <c r="Z31" s="1075"/>
      <c r="AA31" s="1075">
        <v>0</v>
      </c>
      <c r="AB31" s="1075"/>
      <c r="AC31" s="1075"/>
      <c r="AD31" s="1075"/>
      <c r="AE31" s="1076"/>
      <c r="AF31" s="1071" t="s">
        <v>394</v>
      </c>
      <c r="AG31" s="1072"/>
      <c r="AH31" s="1072"/>
      <c r="AI31" s="1072"/>
      <c r="AJ31" s="1073"/>
      <c r="AK31" s="1016" t="s">
        <v>526</v>
      </c>
      <c r="AL31" s="1007"/>
      <c r="AM31" s="1007"/>
      <c r="AN31" s="1007"/>
      <c r="AO31" s="1007"/>
      <c r="AP31" s="1007" t="s">
        <v>526</v>
      </c>
      <c r="AQ31" s="1007"/>
      <c r="AR31" s="1007"/>
      <c r="AS31" s="1007"/>
      <c r="AT31" s="1007"/>
      <c r="AU31" s="1007" t="s">
        <v>526</v>
      </c>
      <c r="AV31" s="1007"/>
      <c r="AW31" s="1007"/>
      <c r="AX31" s="1007"/>
      <c r="AY31" s="1007"/>
      <c r="AZ31" s="1077" t="s">
        <v>526</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141</v>
      </c>
      <c r="R32" s="1075"/>
      <c r="S32" s="1075"/>
      <c r="T32" s="1075"/>
      <c r="U32" s="1075"/>
      <c r="V32" s="1075">
        <v>140</v>
      </c>
      <c r="W32" s="1075"/>
      <c r="X32" s="1075"/>
      <c r="Y32" s="1075"/>
      <c r="Z32" s="1075"/>
      <c r="AA32" s="1075">
        <v>1</v>
      </c>
      <c r="AB32" s="1075"/>
      <c r="AC32" s="1075"/>
      <c r="AD32" s="1075"/>
      <c r="AE32" s="1076"/>
      <c r="AF32" s="1071">
        <v>282</v>
      </c>
      <c r="AG32" s="1072"/>
      <c r="AH32" s="1072"/>
      <c r="AI32" s="1072"/>
      <c r="AJ32" s="1073"/>
      <c r="AK32" s="1016">
        <v>3</v>
      </c>
      <c r="AL32" s="1007"/>
      <c r="AM32" s="1007"/>
      <c r="AN32" s="1007"/>
      <c r="AO32" s="1007"/>
      <c r="AP32" s="1007">
        <v>492</v>
      </c>
      <c r="AQ32" s="1007"/>
      <c r="AR32" s="1007"/>
      <c r="AS32" s="1007"/>
      <c r="AT32" s="1007"/>
      <c r="AU32" s="1007">
        <v>11</v>
      </c>
      <c r="AV32" s="1007"/>
      <c r="AW32" s="1007"/>
      <c r="AX32" s="1007"/>
      <c r="AY32" s="1007"/>
      <c r="AZ32" s="1077" t="s">
        <v>526</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295</v>
      </c>
      <c r="R33" s="1075"/>
      <c r="S33" s="1075"/>
      <c r="T33" s="1075"/>
      <c r="U33" s="1075"/>
      <c r="V33" s="1075">
        <v>280</v>
      </c>
      <c r="W33" s="1075"/>
      <c r="X33" s="1075"/>
      <c r="Y33" s="1075"/>
      <c r="Z33" s="1075"/>
      <c r="AA33" s="1075">
        <v>16</v>
      </c>
      <c r="AB33" s="1075"/>
      <c r="AC33" s="1075"/>
      <c r="AD33" s="1075"/>
      <c r="AE33" s="1076"/>
      <c r="AF33" s="1071">
        <v>4</v>
      </c>
      <c r="AG33" s="1072"/>
      <c r="AH33" s="1072"/>
      <c r="AI33" s="1072"/>
      <c r="AJ33" s="1073"/>
      <c r="AK33" s="1016">
        <v>166</v>
      </c>
      <c r="AL33" s="1007"/>
      <c r="AM33" s="1007"/>
      <c r="AN33" s="1007"/>
      <c r="AO33" s="1007"/>
      <c r="AP33" s="1007">
        <v>1595</v>
      </c>
      <c r="AQ33" s="1007"/>
      <c r="AR33" s="1007"/>
      <c r="AS33" s="1007"/>
      <c r="AT33" s="1007"/>
      <c r="AU33" s="1007">
        <v>1456</v>
      </c>
      <c r="AV33" s="1007"/>
      <c r="AW33" s="1007"/>
      <c r="AX33" s="1007"/>
      <c r="AY33" s="1007"/>
      <c r="AZ33" s="1077" t="s">
        <v>526</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505</v>
      </c>
      <c r="AG63" s="995"/>
      <c r="AH63" s="995"/>
      <c r="AI63" s="995"/>
      <c r="AJ63" s="1058"/>
      <c r="AK63" s="1059"/>
      <c r="AL63" s="999"/>
      <c r="AM63" s="999"/>
      <c r="AN63" s="999"/>
      <c r="AO63" s="999"/>
      <c r="AP63" s="995">
        <v>2087</v>
      </c>
      <c r="AQ63" s="995"/>
      <c r="AR63" s="995"/>
      <c r="AS63" s="995"/>
      <c r="AT63" s="995"/>
      <c r="AU63" s="995">
        <v>1467</v>
      </c>
      <c r="AV63" s="995"/>
      <c r="AW63" s="995"/>
      <c r="AX63" s="995"/>
      <c r="AY63" s="995"/>
      <c r="AZ63" s="1053"/>
      <c r="BA63" s="1053"/>
      <c r="BB63" s="1053"/>
      <c r="BC63" s="1053"/>
      <c r="BD63" s="1053"/>
      <c r="BE63" s="996"/>
      <c r="BF63" s="996"/>
      <c r="BG63" s="996"/>
      <c r="BH63" s="996"/>
      <c r="BI63" s="997"/>
      <c r="BJ63" s="1054" t="s">
        <v>415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398</v>
      </c>
      <c r="W66" s="1038"/>
      <c r="X66" s="1038"/>
      <c r="Y66" s="1038"/>
      <c r="Z66" s="1039"/>
      <c r="AA66" s="1037" t="s">
        <v>419</v>
      </c>
      <c r="AB66" s="1038"/>
      <c r="AC66" s="1038"/>
      <c r="AD66" s="1038"/>
      <c r="AE66" s="1039"/>
      <c r="AF66" s="1043" t="s">
        <v>420</v>
      </c>
      <c r="AG66" s="1044"/>
      <c r="AH66" s="1044"/>
      <c r="AI66" s="1044"/>
      <c r="AJ66" s="1045"/>
      <c r="AK66" s="1037" t="s">
        <v>421</v>
      </c>
      <c r="AL66" s="1032"/>
      <c r="AM66" s="1032"/>
      <c r="AN66" s="1032"/>
      <c r="AO66" s="1033"/>
      <c r="AP66" s="1037" t="s">
        <v>422</v>
      </c>
      <c r="AQ66" s="1038"/>
      <c r="AR66" s="1038"/>
      <c r="AS66" s="1038"/>
      <c r="AT66" s="1039"/>
      <c r="AU66" s="1037" t="s">
        <v>423</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590</v>
      </c>
      <c r="C68" s="1022"/>
      <c r="D68" s="1022"/>
      <c r="E68" s="1022"/>
      <c r="F68" s="1022"/>
      <c r="G68" s="1022"/>
      <c r="H68" s="1022"/>
      <c r="I68" s="1022"/>
      <c r="J68" s="1022"/>
      <c r="K68" s="1022"/>
      <c r="L68" s="1022"/>
      <c r="M68" s="1022"/>
      <c r="N68" s="1022"/>
      <c r="O68" s="1022"/>
      <c r="P68" s="1023"/>
      <c r="Q68" s="1024">
        <v>611</v>
      </c>
      <c r="R68" s="1018"/>
      <c r="S68" s="1018"/>
      <c r="T68" s="1018"/>
      <c r="U68" s="1018"/>
      <c r="V68" s="1018">
        <v>592</v>
      </c>
      <c r="W68" s="1018"/>
      <c r="X68" s="1018"/>
      <c r="Y68" s="1018"/>
      <c r="Z68" s="1018"/>
      <c r="AA68" s="1018">
        <v>19</v>
      </c>
      <c r="AB68" s="1018"/>
      <c r="AC68" s="1018"/>
      <c r="AD68" s="1018"/>
      <c r="AE68" s="1018"/>
      <c r="AF68" s="1018">
        <v>19</v>
      </c>
      <c r="AG68" s="1018"/>
      <c r="AH68" s="1018"/>
      <c r="AI68" s="1018"/>
      <c r="AJ68" s="1018"/>
      <c r="AK68" s="1018" t="s">
        <v>526</v>
      </c>
      <c r="AL68" s="1018"/>
      <c r="AM68" s="1018"/>
      <c r="AN68" s="1018"/>
      <c r="AO68" s="1018"/>
      <c r="AP68" s="1018">
        <v>128</v>
      </c>
      <c r="AQ68" s="1018"/>
      <c r="AR68" s="1018"/>
      <c r="AS68" s="1018"/>
      <c r="AT68" s="1018"/>
      <c r="AU68" s="1018">
        <v>16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591</v>
      </c>
      <c r="C69" s="1011"/>
      <c r="D69" s="1011"/>
      <c r="E69" s="1011"/>
      <c r="F69" s="1011"/>
      <c r="G69" s="1011"/>
      <c r="H69" s="1011"/>
      <c r="I69" s="1011"/>
      <c r="J69" s="1011"/>
      <c r="K69" s="1011"/>
      <c r="L69" s="1011"/>
      <c r="M69" s="1011"/>
      <c r="N69" s="1011"/>
      <c r="O69" s="1011"/>
      <c r="P69" s="1012"/>
      <c r="Q69" s="1013">
        <v>653</v>
      </c>
      <c r="R69" s="1007"/>
      <c r="S69" s="1007"/>
      <c r="T69" s="1007"/>
      <c r="U69" s="1007"/>
      <c r="V69" s="1007">
        <v>638</v>
      </c>
      <c r="W69" s="1007"/>
      <c r="X69" s="1007"/>
      <c r="Y69" s="1007"/>
      <c r="Z69" s="1007"/>
      <c r="AA69" s="1007">
        <v>15</v>
      </c>
      <c r="AB69" s="1007"/>
      <c r="AC69" s="1007"/>
      <c r="AD69" s="1007"/>
      <c r="AE69" s="1007"/>
      <c r="AF69" s="1007">
        <v>15</v>
      </c>
      <c r="AG69" s="1007"/>
      <c r="AH69" s="1007"/>
      <c r="AI69" s="1007"/>
      <c r="AJ69" s="1007"/>
      <c r="AK69" s="1007">
        <v>10</v>
      </c>
      <c r="AL69" s="1007"/>
      <c r="AM69" s="1007"/>
      <c r="AN69" s="1007"/>
      <c r="AO69" s="1007"/>
      <c r="AP69" s="1007" t="s">
        <v>526</v>
      </c>
      <c r="AQ69" s="1007"/>
      <c r="AR69" s="1007"/>
      <c r="AS69" s="1007"/>
      <c r="AT69" s="1007"/>
      <c r="AU69" s="1007" t="s">
        <v>526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592</v>
      </c>
      <c r="C70" s="1011"/>
      <c r="D70" s="1011"/>
      <c r="E70" s="1011"/>
      <c r="F70" s="1011"/>
      <c r="G70" s="1011"/>
      <c r="H70" s="1011"/>
      <c r="I70" s="1011"/>
      <c r="J70" s="1011"/>
      <c r="K70" s="1011"/>
      <c r="L70" s="1011"/>
      <c r="M70" s="1011"/>
      <c r="N70" s="1011"/>
      <c r="O70" s="1011"/>
      <c r="P70" s="1012"/>
      <c r="Q70" s="1013">
        <v>64</v>
      </c>
      <c r="R70" s="1007"/>
      <c r="S70" s="1007"/>
      <c r="T70" s="1007"/>
      <c r="U70" s="1007"/>
      <c r="V70" s="1007">
        <v>60</v>
      </c>
      <c r="W70" s="1007"/>
      <c r="X70" s="1007"/>
      <c r="Y70" s="1007"/>
      <c r="Z70" s="1007"/>
      <c r="AA70" s="1007">
        <v>4</v>
      </c>
      <c r="AB70" s="1007"/>
      <c r="AC70" s="1007"/>
      <c r="AD70" s="1007"/>
      <c r="AE70" s="1007"/>
      <c r="AF70" s="1007">
        <v>4</v>
      </c>
      <c r="AG70" s="1007"/>
      <c r="AH70" s="1007"/>
      <c r="AI70" s="1007"/>
      <c r="AJ70" s="1007"/>
      <c r="AK70" s="1007">
        <v>6</v>
      </c>
      <c r="AL70" s="1007"/>
      <c r="AM70" s="1007"/>
      <c r="AN70" s="1007"/>
      <c r="AO70" s="1007"/>
      <c r="AP70" s="1007">
        <v>12</v>
      </c>
      <c r="AQ70" s="1007"/>
      <c r="AR70" s="1007"/>
      <c r="AS70" s="1007"/>
      <c r="AT70" s="1007"/>
      <c r="AU70" s="1007">
        <v>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593</v>
      </c>
      <c r="C71" s="1011"/>
      <c r="D71" s="1011"/>
      <c r="E71" s="1011"/>
      <c r="F71" s="1011"/>
      <c r="G71" s="1011"/>
      <c r="H71" s="1011"/>
      <c r="I71" s="1011"/>
      <c r="J71" s="1011"/>
      <c r="K71" s="1011"/>
      <c r="L71" s="1011"/>
      <c r="M71" s="1011"/>
      <c r="N71" s="1011"/>
      <c r="O71" s="1011"/>
      <c r="P71" s="1012"/>
      <c r="Q71" s="1013">
        <v>7170</v>
      </c>
      <c r="R71" s="1007"/>
      <c r="S71" s="1007"/>
      <c r="T71" s="1007"/>
      <c r="U71" s="1007"/>
      <c r="V71" s="1007">
        <v>7083</v>
      </c>
      <c r="W71" s="1007"/>
      <c r="X71" s="1007"/>
      <c r="Y71" s="1007"/>
      <c r="Z71" s="1007"/>
      <c r="AA71" s="1007">
        <v>87</v>
      </c>
      <c r="AB71" s="1007"/>
      <c r="AC71" s="1007"/>
      <c r="AD71" s="1007"/>
      <c r="AE71" s="1007"/>
      <c r="AF71" s="1007">
        <v>87</v>
      </c>
      <c r="AG71" s="1007"/>
      <c r="AH71" s="1007"/>
      <c r="AI71" s="1007"/>
      <c r="AJ71" s="1007"/>
      <c r="AK71" s="1007">
        <v>2533</v>
      </c>
      <c r="AL71" s="1007"/>
      <c r="AM71" s="1007"/>
      <c r="AN71" s="1007"/>
      <c r="AO71" s="1007"/>
      <c r="AP71" s="1007" t="s">
        <v>526</v>
      </c>
      <c r="AQ71" s="1007"/>
      <c r="AR71" s="1007"/>
      <c r="AS71" s="1007"/>
      <c r="AT71" s="1007"/>
      <c r="AU71" s="1007" t="s">
        <v>526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594</v>
      </c>
      <c r="C72" s="1011"/>
      <c r="D72" s="1011"/>
      <c r="E72" s="1011"/>
      <c r="F72" s="1011"/>
      <c r="G72" s="1011"/>
      <c r="H72" s="1011"/>
      <c r="I72" s="1011"/>
      <c r="J72" s="1011"/>
      <c r="K72" s="1011"/>
      <c r="L72" s="1011"/>
      <c r="M72" s="1011"/>
      <c r="N72" s="1011"/>
      <c r="O72" s="1011"/>
      <c r="P72" s="1012"/>
      <c r="Q72" s="1013">
        <v>82</v>
      </c>
      <c r="R72" s="1007"/>
      <c r="S72" s="1007"/>
      <c r="T72" s="1007"/>
      <c r="U72" s="1007"/>
      <c r="V72" s="1007">
        <v>64</v>
      </c>
      <c r="W72" s="1007"/>
      <c r="X72" s="1007"/>
      <c r="Y72" s="1007"/>
      <c r="Z72" s="1007"/>
      <c r="AA72" s="1007">
        <v>19</v>
      </c>
      <c r="AB72" s="1007"/>
      <c r="AC72" s="1007"/>
      <c r="AD72" s="1007"/>
      <c r="AE72" s="1007"/>
      <c r="AF72" s="1007">
        <v>19</v>
      </c>
      <c r="AG72" s="1007"/>
      <c r="AH72" s="1007"/>
      <c r="AI72" s="1007"/>
      <c r="AJ72" s="1007"/>
      <c r="AK72" s="1007" t="s">
        <v>526</v>
      </c>
      <c r="AL72" s="1007"/>
      <c r="AM72" s="1007"/>
      <c r="AN72" s="1007"/>
      <c r="AO72" s="1007"/>
      <c r="AP72" s="1007" t="s">
        <v>526</v>
      </c>
      <c r="AQ72" s="1007"/>
      <c r="AR72" s="1007"/>
      <c r="AS72" s="1007"/>
      <c r="AT72" s="1007"/>
      <c r="AU72" s="1007" t="s">
        <v>526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595</v>
      </c>
      <c r="C73" s="1011"/>
      <c r="D73" s="1011"/>
      <c r="E73" s="1011"/>
      <c r="F73" s="1011"/>
      <c r="G73" s="1011"/>
      <c r="H73" s="1011"/>
      <c r="I73" s="1011"/>
      <c r="J73" s="1011"/>
      <c r="K73" s="1011"/>
      <c r="L73" s="1011"/>
      <c r="M73" s="1011"/>
      <c r="N73" s="1011"/>
      <c r="O73" s="1011"/>
      <c r="P73" s="1012"/>
      <c r="Q73" s="1013">
        <v>146</v>
      </c>
      <c r="R73" s="1007"/>
      <c r="S73" s="1007"/>
      <c r="T73" s="1007"/>
      <c r="U73" s="1007"/>
      <c r="V73" s="1007">
        <v>135</v>
      </c>
      <c r="W73" s="1007"/>
      <c r="X73" s="1007"/>
      <c r="Y73" s="1007"/>
      <c r="Z73" s="1007"/>
      <c r="AA73" s="1007">
        <v>11</v>
      </c>
      <c r="AB73" s="1007"/>
      <c r="AC73" s="1007"/>
      <c r="AD73" s="1007"/>
      <c r="AE73" s="1007"/>
      <c r="AF73" s="1007">
        <v>11</v>
      </c>
      <c r="AG73" s="1007"/>
      <c r="AH73" s="1007"/>
      <c r="AI73" s="1007"/>
      <c r="AJ73" s="1007"/>
      <c r="AK73" s="1007">
        <v>32</v>
      </c>
      <c r="AL73" s="1007"/>
      <c r="AM73" s="1007"/>
      <c r="AN73" s="1007"/>
      <c r="AO73" s="1007"/>
      <c r="AP73" s="1007" t="s">
        <v>526</v>
      </c>
      <c r="AQ73" s="1007"/>
      <c r="AR73" s="1007"/>
      <c r="AS73" s="1007"/>
      <c r="AT73" s="1007"/>
      <c r="AU73" s="1007" t="s">
        <v>526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596</v>
      </c>
      <c r="C74" s="1011"/>
      <c r="D74" s="1011"/>
      <c r="E74" s="1011"/>
      <c r="F74" s="1011"/>
      <c r="G74" s="1011"/>
      <c r="H74" s="1011"/>
      <c r="I74" s="1011"/>
      <c r="J74" s="1011"/>
      <c r="K74" s="1011"/>
      <c r="L74" s="1011"/>
      <c r="M74" s="1011"/>
      <c r="N74" s="1011"/>
      <c r="O74" s="1011"/>
      <c r="P74" s="1012"/>
      <c r="Q74" s="1013">
        <v>542</v>
      </c>
      <c r="R74" s="1007"/>
      <c r="S74" s="1007"/>
      <c r="T74" s="1007"/>
      <c r="U74" s="1007"/>
      <c r="V74" s="1007">
        <v>507</v>
      </c>
      <c r="W74" s="1007"/>
      <c r="X74" s="1007"/>
      <c r="Y74" s="1007"/>
      <c r="Z74" s="1007"/>
      <c r="AA74" s="1007">
        <v>35</v>
      </c>
      <c r="AB74" s="1007"/>
      <c r="AC74" s="1007"/>
      <c r="AD74" s="1007"/>
      <c r="AE74" s="1007"/>
      <c r="AF74" s="1007">
        <v>35</v>
      </c>
      <c r="AG74" s="1007"/>
      <c r="AH74" s="1007"/>
      <c r="AI74" s="1007"/>
      <c r="AJ74" s="1007"/>
      <c r="AK74" s="1007" t="s">
        <v>526</v>
      </c>
      <c r="AL74" s="1007"/>
      <c r="AM74" s="1007"/>
      <c r="AN74" s="1007"/>
      <c r="AO74" s="1007"/>
      <c r="AP74" s="1007" t="s">
        <v>526</v>
      </c>
      <c r="AQ74" s="1007"/>
      <c r="AR74" s="1007"/>
      <c r="AS74" s="1007"/>
      <c r="AT74" s="1007"/>
      <c r="AU74" s="1007" t="s">
        <v>526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597</v>
      </c>
      <c r="C75" s="1011"/>
      <c r="D75" s="1011"/>
      <c r="E75" s="1011"/>
      <c r="F75" s="1011"/>
      <c r="G75" s="1011"/>
      <c r="H75" s="1011"/>
      <c r="I75" s="1011"/>
      <c r="J75" s="1011"/>
      <c r="K75" s="1011"/>
      <c r="L75" s="1011"/>
      <c r="M75" s="1011"/>
      <c r="N75" s="1011"/>
      <c r="O75" s="1011"/>
      <c r="P75" s="1012"/>
      <c r="Q75" s="1014">
        <v>154466</v>
      </c>
      <c r="R75" s="1015"/>
      <c r="S75" s="1015"/>
      <c r="T75" s="1015"/>
      <c r="U75" s="1016"/>
      <c r="V75" s="1017">
        <v>151330</v>
      </c>
      <c r="W75" s="1015"/>
      <c r="X75" s="1015"/>
      <c r="Y75" s="1015"/>
      <c r="Z75" s="1016"/>
      <c r="AA75" s="1017">
        <v>3136</v>
      </c>
      <c r="AB75" s="1015"/>
      <c r="AC75" s="1015"/>
      <c r="AD75" s="1015"/>
      <c r="AE75" s="1016"/>
      <c r="AF75" s="1017">
        <v>3136</v>
      </c>
      <c r="AG75" s="1015"/>
      <c r="AH75" s="1015"/>
      <c r="AI75" s="1015"/>
      <c r="AJ75" s="1016"/>
      <c r="AK75" s="1017">
        <v>668</v>
      </c>
      <c r="AL75" s="1015"/>
      <c r="AM75" s="1015"/>
      <c r="AN75" s="1015"/>
      <c r="AO75" s="1016"/>
      <c r="AP75" s="1017" t="s">
        <v>526</v>
      </c>
      <c r="AQ75" s="1015"/>
      <c r="AR75" s="1015"/>
      <c r="AS75" s="1015"/>
      <c r="AT75" s="1016"/>
      <c r="AU75" s="1017" t="s">
        <v>526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598</v>
      </c>
      <c r="C76" s="1011"/>
      <c r="D76" s="1011"/>
      <c r="E76" s="1011"/>
      <c r="F76" s="1011"/>
      <c r="G76" s="1011"/>
      <c r="H76" s="1011"/>
      <c r="I76" s="1011"/>
      <c r="J76" s="1011"/>
      <c r="K76" s="1011"/>
      <c r="L76" s="1011"/>
      <c r="M76" s="1011"/>
      <c r="N76" s="1011"/>
      <c r="O76" s="1011"/>
      <c r="P76" s="1012"/>
      <c r="Q76" s="1014">
        <v>809</v>
      </c>
      <c r="R76" s="1015"/>
      <c r="S76" s="1015"/>
      <c r="T76" s="1015"/>
      <c r="U76" s="1016"/>
      <c r="V76" s="1017">
        <v>802</v>
      </c>
      <c r="W76" s="1015"/>
      <c r="X76" s="1015"/>
      <c r="Y76" s="1015"/>
      <c r="Z76" s="1016"/>
      <c r="AA76" s="1017">
        <v>7</v>
      </c>
      <c r="AB76" s="1015"/>
      <c r="AC76" s="1015"/>
      <c r="AD76" s="1015"/>
      <c r="AE76" s="1016"/>
      <c r="AF76" s="1017">
        <v>7</v>
      </c>
      <c r="AG76" s="1015"/>
      <c r="AH76" s="1015"/>
      <c r="AI76" s="1015"/>
      <c r="AJ76" s="1016"/>
      <c r="AK76" s="1017" t="s">
        <v>526</v>
      </c>
      <c r="AL76" s="1015"/>
      <c r="AM76" s="1015"/>
      <c r="AN76" s="1015"/>
      <c r="AO76" s="1016"/>
      <c r="AP76" s="1017" t="s">
        <v>526</v>
      </c>
      <c r="AQ76" s="1015"/>
      <c r="AR76" s="1015"/>
      <c r="AS76" s="1015"/>
      <c r="AT76" s="1016"/>
      <c r="AU76" s="1017" t="s">
        <v>526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3333</v>
      </c>
      <c r="AG88" s="995"/>
      <c r="AH88" s="995"/>
      <c r="AI88" s="995"/>
      <c r="AJ88" s="995"/>
      <c r="AK88" s="999"/>
      <c r="AL88" s="999"/>
      <c r="AM88" s="999"/>
      <c r="AN88" s="999"/>
      <c r="AO88" s="999"/>
      <c r="AP88" s="995">
        <v>140</v>
      </c>
      <c r="AQ88" s="995"/>
      <c r="AR88" s="995"/>
      <c r="AS88" s="995"/>
      <c r="AT88" s="995"/>
      <c r="AU88" s="995">
        <v>22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309</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309</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309</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370462</v>
      </c>
      <c r="AB110" s="925"/>
      <c r="AC110" s="925"/>
      <c r="AD110" s="925"/>
      <c r="AE110" s="926"/>
      <c r="AF110" s="927">
        <v>370738</v>
      </c>
      <c r="AG110" s="925"/>
      <c r="AH110" s="925"/>
      <c r="AI110" s="925"/>
      <c r="AJ110" s="926"/>
      <c r="AK110" s="927">
        <v>365474</v>
      </c>
      <c r="AL110" s="925"/>
      <c r="AM110" s="925"/>
      <c r="AN110" s="925"/>
      <c r="AO110" s="926"/>
      <c r="AP110" s="928">
        <v>18.3</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3022189</v>
      </c>
      <c r="BR110" s="878"/>
      <c r="BS110" s="878"/>
      <c r="BT110" s="878"/>
      <c r="BU110" s="878"/>
      <c r="BV110" s="878">
        <v>3329164</v>
      </c>
      <c r="BW110" s="878"/>
      <c r="BX110" s="878"/>
      <c r="BY110" s="878"/>
      <c r="BZ110" s="878"/>
      <c r="CA110" s="878">
        <v>3082282</v>
      </c>
      <c r="CB110" s="878"/>
      <c r="CC110" s="878"/>
      <c r="CD110" s="878"/>
      <c r="CE110" s="878"/>
      <c r="CF110" s="902">
        <v>154.30000000000001</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442</v>
      </c>
      <c r="DM110" s="878"/>
      <c r="DN110" s="878"/>
      <c r="DO110" s="878"/>
      <c r="DP110" s="878"/>
      <c r="DQ110" s="878" t="s">
        <v>394</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445</v>
      </c>
      <c r="AG111" s="955"/>
      <c r="AH111" s="955"/>
      <c r="AI111" s="955"/>
      <c r="AJ111" s="956"/>
      <c r="AK111" s="957" t="s">
        <v>441</v>
      </c>
      <c r="AL111" s="955"/>
      <c r="AM111" s="955"/>
      <c r="AN111" s="955"/>
      <c r="AO111" s="956"/>
      <c r="AP111" s="958" t="s">
        <v>394</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1161</v>
      </c>
      <c r="BR111" s="853"/>
      <c r="BS111" s="853"/>
      <c r="BT111" s="853"/>
      <c r="BU111" s="853"/>
      <c r="BV111" s="853">
        <v>920</v>
      </c>
      <c r="BW111" s="853"/>
      <c r="BX111" s="853"/>
      <c r="BY111" s="853"/>
      <c r="BZ111" s="853"/>
      <c r="CA111" s="853">
        <v>700</v>
      </c>
      <c r="CB111" s="853"/>
      <c r="CC111" s="853"/>
      <c r="CD111" s="853"/>
      <c r="CE111" s="853"/>
      <c r="CF111" s="911">
        <v>0</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394</v>
      </c>
      <c r="DM111" s="853"/>
      <c r="DN111" s="853"/>
      <c r="DO111" s="853"/>
      <c r="DP111" s="853"/>
      <c r="DQ111" s="853" t="s">
        <v>442</v>
      </c>
      <c r="DR111" s="853"/>
      <c r="DS111" s="853"/>
      <c r="DT111" s="853"/>
      <c r="DU111" s="853"/>
      <c r="DV111" s="830" t="s">
        <v>445</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448</v>
      </c>
      <c r="AG112" s="816"/>
      <c r="AH112" s="816"/>
      <c r="AI112" s="816"/>
      <c r="AJ112" s="817"/>
      <c r="AK112" s="818" t="s">
        <v>394</v>
      </c>
      <c r="AL112" s="816"/>
      <c r="AM112" s="816"/>
      <c r="AN112" s="816"/>
      <c r="AO112" s="817"/>
      <c r="AP112" s="860" t="s">
        <v>448</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1733268</v>
      </c>
      <c r="BR112" s="853"/>
      <c r="BS112" s="853"/>
      <c r="BT112" s="853"/>
      <c r="BU112" s="853"/>
      <c r="BV112" s="853">
        <v>1570858</v>
      </c>
      <c r="BW112" s="853"/>
      <c r="BX112" s="853"/>
      <c r="BY112" s="853"/>
      <c r="BZ112" s="853"/>
      <c r="CA112" s="853">
        <v>1467617</v>
      </c>
      <c r="CB112" s="853"/>
      <c r="CC112" s="853"/>
      <c r="CD112" s="853"/>
      <c r="CE112" s="853"/>
      <c r="CF112" s="911">
        <v>73.5</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448</v>
      </c>
      <c r="DH112" s="853"/>
      <c r="DI112" s="853"/>
      <c r="DJ112" s="853"/>
      <c r="DK112" s="853"/>
      <c r="DL112" s="853" t="s">
        <v>453</v>
      </c>
      <c r="DM112" s="853"/>
      <c r="DN112" s="853"/>
      <c r="DO112" s="853"/>
      <c r="DP112" s="853"/>
      <c r="DQ112" s="853" t="s">
        <v>394</v>
      </c>
      <c r="DR112" s="853"/>
      <c r="DS112" s="853"/>
      <c r="DT112" s="853"/>
      <c r="DU112" s="853"/>
      <c r="DV112" s="830" t="s">
        <v>448</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148464</v>
      </c>
      <c r="AB113" s="955"/>
      <c r="AC113" s="955"/>
      <c r="AD113" s="955"/>
      <c r="AE113" s="956"/>
      <c r="AF113" s="957">
        <v>145900</v>
      </c>
      <c r="AG113" s="955"/>
      <c r="AH113" s="955"/>
      <c r="AI113" s="955"/>
      <c r="AJ113" s="956"/>
      <c r="AK113" s="957">
        <v>152793</v>
      </c>
      <c r="AL113" s="955"/>
      <c r="AM113" s="955"/>
      <c r="AN113" s="955"/>
      <c r="AO113" s="956"/>
      <c r="AP113" s="958">
        <v>7.6</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64940</v>
      </c>
      <c r="BR113" s="853"/>
      <c r="BS113" s="853"/>
      <c r="BT113" s="853"/>
      <c r="BU113" s="853"/>
      <c r="BV113" s="853">
        <v>45682</v>
      </c>
      <c r="BW113" s="853"/>
      <c r="BX113" s="853"/>
      <c r="BY113" s="853"/>
      <c r="BZ113" s="853"/>
      <c r="CA113" s="853">
        <v>22054</v>
      </c>
      <c r="CB113" s="853"/>
      <c r="CC113" s="853"/>
      <c r="CD113" s="853"/>
      <c r="CE113" s="853"/>
      <c r="CF113" s="911">
        <v>1.1000000000000001</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453</v>
      </c>
      <c r="DH113" s="816"/>
      <c r="DI113" s="816"/>
      <c r="DJ113" s="816"/>
      <c r="DK113" s="817"/>
      <c r="DL113" s="818" t="s">
        <v>448</v>
      </c>
      <c r="DM113" s="816"/>
      <c r="DN113" s="816"/>
      <c r="DO113" s="816"/>
      <c r="DP113" s="817"/>
      <c r="DQ113" s="818" t="s">
        <v>453</v>
      </c>
      <c r="DR113" s="816"/>
      <c r="DS113" s="816"/>
      <c r="DT113" s="816"/>
      <c r="DU113" s="817"/>
      <c r="DV113" s="860" t="s">
        <v>448</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19786</v>
      </c>
      <c r="AB114" s="816"/>
      <c r="AC114" s="816"/>
      <c r="AD114" s="816"/>
      <c r="AE114" s="817"/>
      <c r="AF114" s="818">
        <v>17511</v>
      </c>
      <c r="AG114" s="816"/>
      <c r="AH114" s="816"/>
      <c r="AI114" s="816"/>
      <c r="AJ114" s="817"/>
      <c r="AK114" s="818">
        <v>17896</v>
      </c>
      <c r="AL114" s="816"/>
      <c r="AM114" s="816"/>
      <c r="AN114" s="816"/>
      <c r="AO114" s="817"/>
      <c r="AP114" s="860">
        <v>0.9</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260371</v>
      </c>
      <c r="BR114" s="853"/>
      <c r="BS114" s="853"/>
      <c r="BT114" s="853"/>
      <c r="BU114" s="853"/>
      <c r="BV114" s="853">
        <v>281089</v>
      </c>
      <c r="BW114" s="853"/>
      <c r="BX114" s="853"/>
      <c r="BY114" s="853"/>
      <c r="BZ114" s="853"/>
      <c r="CA114" s="853">
        <v>350612</v>
      </c>
      <c r="CB114" s="853"/>
      <c r="CC114" s="853"/>
      <c r="CD114" s="853"/>
      <c r="CE114" s="853"/>
      <c r="CF114" s="911">
        <v>17.5</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448</v>
      </c>
      <c r="DH114" s="816"/>
      <c r="DI114" s="816"/>
      <c r="DJ114" s="816"/>
      <c r="DK114" s="817"/>
      <c r="DL114" s="818" t="s">
        <v>448</v>
      </c>
      <c r="DM114" s="816"/>
      <c r="DN114" s="816"/>
      <c r="DO114" s="816"/>
      <c r="DP114" s="817"/>
      <c r="DQ114" s="818" t="s">
        <v>445</v>
      </c>
      <c r="DR114" s="816"/>
      <c r="DS114" s="816"/>
      <c r="DT114" s="816"/>
      <c r="DU114" s="817"/>
      <c r="DV114" s="860" t="s">
        <v>448</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233</v>
      </c>
      <c r="AB115" s="955"/>
      <c r="AC115" s="955"/>
      <c r="AD115" s="955"/>
      <c r="AE115" s="956"/>
      <c r="AF115" s="957">
        <v>231</v>
      </c>
      <c r="AG115" s="955"/>
      <c r="AH115" s="955"/>
      <c r="AI115" s="955"/>
      <c r="AJ115" s="956"/>
      <c r="AK115" s="957">
        <v>229</v>
      </c>
      <c r="AL115" s="955"/>
      <c r="AM115" s="955"/>
      <c r="AN115" s="955"/>
      <c r="AO115" s="956"/>
      <c r="AP115" s="958">
        <v>0</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448</v>
      </c>
      <c r="BR115" s="853"/>
      <c r="BS115" s="853"/>
      <c r="BT115" s="853"/>
      <c r="BU115" s="853"/>
      <c r="BV115" s="853" t="s">
        <v>448</v>
      </c>
      <c r="BW115" s="853"/>
      <c r="BX115" s="853"/>
      <c r="BY115" s="853"/>
      <c r="BZ115" s="853"/>
      <c r="CA115" s="853" t="s">
        <v>394</v>
      </c>
      <c r="CB115" s="853"/>
      <c r="CC115" s="853"/>
      <c r="CD115" s="853"/>
      <c r="CE115" s="853"/>
      <c r="CF115" s="911" t="s">
        <v>394</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445</v>
      </c>
      <c r="DH115" s="816"/>
      <c r="DI115" s="816"/>
      <c r="DJ115" s="816"/>
      <c r="DK115" s="817"/>
      <c r="DL115" s="818" t="s">
        <v>448</v>
      </c>
      <c r="DM115" s="816"/>
      <c r="DN115" s="816"/>
      <c r="DO115" s="816"/>
      <c r="DP115" s="817"/>
      <c r="DQ115" s="818" t="s">
        <v>445</v>
      </c>
      <c r="DR115" s="816"/>
      <c r="DS115" s="816"/>
      <c r="DT115" s="816"/>
      <c r="DU115" s="817"/>
      <c r="DV115" s="860" t="s">
        <v>448</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441</v>
      </c>
      <c r="AB116" s="816"/>
      <c r="AC116" s="816"/>
      <c r="AD116" s="816"/>
      <c r="AE116" s="817"/>
      <c r="AF116" s="818" t="s">
        <v>441</v>
      </c>
      <c r="AG116" s="816"/>
      <c r="AH116" s="816"/>
      <c r="AI116" s="816"/>
      <c r="AJ116" s="817"/>
      <c r="AK116" s="818" t="s">
        <v>445</v>
      </c>
      <c r="AL116" s="816"/>
      <c r="AM116" s="816"/>
      <c r="AN116" s="816"/>
      <c r="AO116" s="817"/>
      <c r="AP116" s="860" t="s">
        <v>445</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448</v>
      </c>
      <c r="BW116" s="853"/>
      <c r="BX116" s="853"/>
      <c r="BY116" s="853"/>
      <c r="BZ116" s="853"/>
      <c r="CA116" s="853" t="s">
        <v>441</v>
      </c>
      <c r="CB116" s="853"/>
      <c r="CC116" s="853"/>
      <c r="CD116" s="853"/>
      <c r="CE116" s="853"/>
      <c r="CF116" s="911" t="s">
        <v>448</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448</v>
      </c>
      <c r="DH116" s="816"/>
      <c r="DI116" s="816"/>
      <c r="DJ116" s="816"/>
      <c r="DK116" s="817"/>
      <c r="DL116" s="818" t="s">
        <v>445</v>
      </c>
      <c r="DM116" s="816"/>
      <c r="DN116" s="816"/>
      <c r="DO116" s="816"/>
      <c r="DP116" s="817"/>
      <c r="DQ116" s="818" t="s">
        <v>448</v>
      </c>
      <c r="DR116" s="816"/>
      <c r="DS116" s="816"/>
      <c r="DT116" s="816"/>
      <c r="DU116" s="817"/>
      <c r="DV116" s="860" t="s">
        <v>394</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538945</v>
      </c>
      <c r="AB117" s="939"/>
      <c r="AC117" s="939"/>
      <c r="AD117" s="939"/>
      <c r="AE117" s="940"/>
      <c r="AF117" s="941">
        <v>534380</v>
      </c>
      <c r="AG117" s="939"/>
      <c r="AH117" s="939"/>
      <c r="AI117" s="939"/>
      <c r="AJ117" s="940"/>
      <c r="AK117" s="941">
        <v>536392</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453</v>
      </c>
      <c r="BR117" s="853"/>
      <c r="BS117" s="853"/>
      <c r="BT117" s="853"/>
      <c r="BU117" s="853"/>
      <c r="BV117" s="853" t="s">
        <v>453</v>
      </c>
      <c r="BW117" s="853"/>
      <c r="BX117" s="853"/>
      <c r="BY117" s="853"/>
      <c r="BZ117" s="853"/>
      <c r="CA117" s="853" t="s">
        <v>453</v>
      </c>
      <c r="CB117" s="853"/>
      <c r="CC117" s="853"/>
      <c r="CD117" s="853"/>
      <c r="CE117" s="853"/>
      <c r="CF117" s="911" t="s">
        <v>453</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453</v>
      </c>
      <c r="DH117" s="816"/>
      <c r="DI117" s="816"/>
      <c r="DJ117" s="816"/>
      <c r="DK117" s="817"/>
      <c r="DL117" s="818" t="s">
        <v>453</v>
      </c>
      <c r="DM117" s="816"/>
      <c r="DN117" s="816"/>
      <c r="DO117" s="816"/>
      <c r="DP117" s="817"/>
      <c r="DQ117" s="818" t="s">
        <v>453</v>
      </c>
      <c r="DR117" s="816"/>
      <c r="DS117" s="816"/>
      <c r="DT117" s="816"/>
      <c r="DU117" s="817"/>
      <c r="DV117" s="860" t="s">
        <v>453</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309</v>
      </c>
      <c r="AL118" s="932"/>
      <c r="AM118" s="932"/>
      <c r="AN118" s="932"/>
      <c r="AO118" s="933"/>
      <c r="AP118" s="935" t="s">
        <v>435</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470</v>
      </c>
      <c r="BR118" s="881"/>
      <c r="BS118" s="881"/>
      <c r="BT118" s="881"/>
      <c r="BU118" s="881"/>
      <c r="BV118" s="881" t="s">
        <v>470</v>
      </c>
      <c r="BW118" s="881"/>
      <c r="BX118" s="881"/>
      <c r="BY118" s="881"/>
      <c r="BZ118" s="881"/>
      <c r="CA118" s="881" t="s">
        <v>179</v>
      </c>
      <c r="CB118" s="881"/>
      <c r="CC118" s="881"/>
      <c r="CD118" s="881"/>
      <c r="CE118" s="881"/>
      <c r="CF118" s="911" t="s">
        <v>179</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472</v>
      </c>
      <c r="DH118" s="816"/>
      <c r="DI118" s="816"/>
      <c r="DJ118" s="816"/>
      <c r="DK118" s="817"/>
      <c r="DL118" s="818" t="s">
        <v>473</v>
      </c>
      <c r="DM118" s="816"/>
      <c r="DN118" s="816"/>
      <c r="DO118" s="816"/>
      <c r="DP118" s="817"/>
      <c r="DQ118" s="818" t="s">
        <v>472</v>
      </c>
      <c r="DR118" s="816"/>
      <c r="DS118" s="816"/>
      <c r="DT118" s="816"/>
      <c r="DU118" s="817"/>
      <c r="DV118" s="860" t="s">
        <v>470</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472</v>
      </c>
      <c r="AB119" s="925"/>
      <c r="AC119" s="925"/>
      <c r="AD119" s="925"/>
      <c r="AE119" s="926"/>
      <c r="AF119" s="927" t="s">
        <v>470</v>
      </c>
      <c r="AG119" s="925"/>
      <c r="AH119" s="925"/>
      <c r="AI119" s="925"/>
      <c r="AJ119" s="926"/>
      <c r="AK119" s="927" t="s">
        <v>470</v>
      </c>
      <c r="AL119" s="925"/>
      <c r="AM119" s="925"/>
      <c r="AN119" s="925"/>
      <c r="AO119" s="926"/>
      <c r="AP119" s="928" t="s">
        <v>474</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475</v>
      </c>
      <c r="BP119" s="914"/>
      <c r="BQ119" s="915">
        <v>5081929</v>
      </c>
      <c r="BR119" s="881"/>
      <c r="BS119" s="881"/>
      <c r="BT119" s="881"/>
      <c r="BU119" s="881"/>
      <c r="BV119" s="881">
        <v>5227713</v>
      </c>
      <c r="BW119" s="881"/>
      <c r="BX119" s="881"/>
      <c r="BY119" s="881"/>
      <c r="BZ119" s="881"/>
      <c r="CA119" s="881">
        <v>4923265</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1161</v>
      </c>
      <c r="DH119" s="800"/>
      <c r="DI119" s="800"/>
      <c r="DJ119" s="800"/>
      <c r="DK119" s="801"/>
      <c r="DL119" s="802">
        <v>920</v>
      </c>
      <c r="DM119" s="800"/>
      <c r="DN119" s="800"/>
      <c r="DO119" s="800"/>
      <c r="DP119" s="801"/>
      <c r="DQ119" s="802">
        <v>700</v>
      </c>
      <c r="DR119" s="800"/>
      <c r="DS119" s="800"/>
      <c r="DT119" s="800"/>
      <c r="DU119" s="801"/>
      <c r="DV119" s="884">
        <v>0</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472</v>
      </c>
      <c r="AB120" s="816"/>
      <c r="AC120" s="816"/>
      <c r="AD120" s="816"/>
      <c r="AE120" s="817"/>
      <c r="AF120" s="818" t="s">
        <v>470</v>
      </c>
      <c r="AG120" s="816"/>
      <c r="AH120" s="816"/>
      <c r="AI120" s="816"/>
      <c r="AJ120" s="817"/>
      <c r="AK120" s="818" t="s">
        <v>472</v>
      </c>
      <c r="AL120" s="816"/>
      <c r="AM120" s="816"/>
      <c r="AN120" s="816"/>
      <c r="AO120" s="817"/>
      <c r="AP120" s="860" t="s">
        <v>470</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2746988</v>
      </c>
      <c r="BR120" s="878"/>
      <c r="BS120" s="878"/>
      <c r="BT120" s="878"/>
      <c r="BU120" s="878"/>
      <c r="BV120" s="878">
        <v>2712987</v>
      </c>
      <c r="BW120" s="878"/>
      <c r="BX120" s="878"/>
      <c r="BY120" s="878"/>
      <c r="BZ120" s="878"/>
      <c r="CA120" s="878">
        <v>2579430</v>
      </c>
      <c r="CB120" s="878"/>
      <c r="CC120" s="878"/>
      <c r="CD120" s="878"/>
      <c r="CE120" s="878"/>
      <c r="CF120" s="902">
        <v>129.1</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1721744</v>
      </c>
      <c r="DH120" s="878"/>
      <c r="DI120" s="878"/>
      <c r="DJ120" s="878"/>
      <c r="DK120" s="878"/>
      <c r="DL120" s="878">
        <v>1559131</v>
      </c>
      <c r="DM120" s="878"/>
      <c r="DN120" s="878"/>
      <c r="DO120" s="878"/>
      <c r="DP120" s="878"/>
      <c r="DQ120" s="878">
        <v>1456300</v>
      </c>
      <c r="DR120" s="878"/>
      <c r="DS120" s="878"/>
      <c r="DT120" s="878"/>
      <c r="DU120" s="878"/>
      <c r="DV120" s="879">
        <v>72.900000000000006</v>
      </c>
      <c r="DW120" s="879"/>
      <c r="DX120" s="879"/>
      <c r="DY120" s="879"/>
      <c r="DZ120" s="880"/>
    </row>
    <row r="121" spans="1:130" s="230" customFormat="1" ht="26.25" customHeight="1" x14ac:dyDescent="0.15">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472</v>
      </c>
      <c r="AB121" s="816"/>
      <c r="AC121" s="816"/>
      <c r="AD121" s="816"/>
      <c r="AE121" s="817"/>
      <c r="AF121" s="818" t="s">
        <v>482</v>
      </c>
      <c r="AG121" s="816"/>
      <c r="AH121" s="816"/>
      <c r="AI121" s="816"/>
      <c r="AJ121" s="817"/>
      <c r="AK121" s="818" t="s">
        <v>179</v>
      </c>
      <c r="AL121" s="816"/>
      <c r="AM121" s="816"/>
      <c r="AN121" s="816"/>
      <c r="AO121" s="817"/>
      <c r="AP121" s="860" t="s">
        <v>482</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v>1999</v>
      </c>
      <c r="BR121" s="853"/>
      <c r="BS121" s="853"/>
      <c r="BT121" s="853"/>
      <c r="BU121" s="853"/>
      <c r="BV121" s="853">
        <v>766</v>
      </c>
      <c r="BW121" s="853"/>
      <c r="BX121" s="853"/>
      <c r="BY121" s="853"/>
      <c r="BZ121" s="853"/>
      <c r="CA121" s="853" t="s">
        <v>472</v>
      </c>
      <c r="CB121" s="853"/>
      <c r="CC121" s="853"/>
      <c r="CD121" s="853"/>
      <c r="CE121" s="853"/>
      <c r="CF121" s="911" t="s">
        <v>472</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11524</v>
      </c>
      <c r="DH121" s="853"/>
      <c r="DI121" s="853"/>
      <c r="DJ121" s="853"/>
      <c r="DK121" s="853"/>
      <c r="DL121" s="853">
        <v>11727</v>
      </c>
      <c r="DM121" s="853"/>
      <c r="DN121" s="853"/>
      <c r="DO121" s="853"/>
      <c r="DP121" s="853"/>
      <c r="DQ121" s="853">
        <v>11317</v>
      </c>
      <c r="DR121" s="853"/>
      <c r="DS121" s="853"/>
      <c r="DT121" s="853"/>
      <c r="DU121" s="853"/>
      <c r="DV121" s="830">
        <v>0.6</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482</v>
      </c>
      <c r="AB122" s="816"/>
      <c r="AC122" s="816"/>
      <c r="AD122" s="816"/>
      <c r="AE122" s="817"/>
      <c r="AF122" s="818" t="s">
        <v>470</v>
      </c>
      <c r="AG122" s="816"/>
      <c r="AH122" s="816"/>
      <c r="AI122" s="816"/>
      <c r="AJ122" s="817"/>
      <c r="AK122" s="818" t="s">
        <v>470</v>
      </c>
      <c r="AL122" s="816"/>
      <c r="AM122" s="816"/>
      <c r="AN122" s="816"/>
      <c r="AO122" s="817"/>
      <c r="AP122" s="860" t="s">
        <v>470</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3260526</v>
      </c>
      <c r="BR122" s="881"/>
      <c r="BS122" s="881"/>
      <c r="BT122" s="881"/>
      <c r="BU122" s="881"/>
      <c r="BV122" s="881">
        <v>3314268</v>
      </c>
      <c r="BW122" s="881"/>
      <c r="BX122" s="881"/>
      <c r="BY122" s="881"/>
      <c r="BZ122" s="881"/>
      <c r="CA122" s="881">
        <v>3170496</v>
      </c>
      <c r="CB122" s="881"/>
      <c r="CC122" s="881"/>
      <c r="CD122" s="881"/>
      <c r="CE122" s="881"/>
      <c r="CF122" s="882">
        <v>158.69999999999999</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t="s">
        <v>470</v>
      </c>
      <c r="DH122" s="853"/>
      <c r="DI122" s="853"/>
      <c r="DJ122" s="853"/>
      <c r="DK122" s="853"/>
      <c r="DL122" s="853" t="s">
        <v>470</v>
      </c>
      <c r="DM122" s="853"/>
      <c r="DN122" s="853"/>
      <c r="DO122" s="853"/>
      <c r="DP122" s="853"/>
      <c r="DQ122" s="853" t="s">
        <v>472</v>
      </c>
      <c r="DR122" s="853"/>
      <c r="DS122" s="853"/>
      <c r="DT122" s="853"/>
      <c r="DU122" s="853"/>
      <c r="DV122" s="830" t="s">
        <v>470</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470</v>
      </c>
      <c r="AB123" s="816"/>
      <c r="AC123" s="816"/>
      <c r="AD123" s="816"/>
      <c r="AE123" s="817"/>
      <c r="AF123" s="818" t="s">
        <v>487</v>
      </c>
      <c r="AG123" s="816"/>
      <c r="AH123" s="816"/>
      <c r="AI123" s="816"/>
      <c r="AJ123" s="817"/>
      <c r="AK123" s="818" t="s">
        <v>472</v>
      </c>
      <c r="AL123" s="816"/>
      <c r="AM123" s="816"/>
      <c r="AN123" s="816"/>
      <c r="AO123" s="817"/>
      <c r="AP123" s="860" t="s">
        <v>470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488</v>
      </c>
      <c r="BP123" s="914"/>
      <c r="BQ123" s="868">
        <v>6009513</v>
      </c>
      <c r="BR123" s="869"/>
      <c r="BS123" s="869"/>
      <c r="BT123" s="869"/>
      <c r="BU123" s="869"/>
      <c r="BV123" s="869">
        <v>6028021</v>
      </c>
      <c r="BW123" s="869"/>
      <c r="BX123" s="869"/>
      <c r="BY123" s="869"/>
      <c r="BZ123" s="869"/>
      <c r="CA123" s="869">
        <v>5749926</v>
      </c>
      <c r="CB123" s="869"/>
      <c r="CC123" s="869"/>
      <c r="CD123" s="869"/>
      <c r="CE123" s="869"/>
      <c r="CF123" s="784"/>
      <c r="CG123" s="785"/>
      <c r="CH123" s="785"/>
      <c r="CI123" s="785"/>
      <c r="CJ123" s="870"/>
      <c r="CK123" s="905"/>
      <c r="CL123" s="891"/>
      <c r="CM123" s="891"/>
      <c r="CN123" s="891"/>
      <c r="CO123" s="892"/>
      <c r="CP123" s="871" t="s">
        <v>489</v>
      </c>
      <c r="CQ123" s="872"/>
      <c r="CR123" s="872"/>
      <c r="CS123" s="872"/>
      <c r="CT123" s="872"/>
      <c r="CU123" s="872"/>
      <c r="CV123" s="872"/>
      <c r="CW123" s="872"/>
      <c r="CX123" s="872"/>
      <c r="CY123" s="872"/>
      <c r="CZ123" s="872"/>
      <c r="DA123" s="872"/>
      <c r="DB123" s="872"/>
      <c r="DC123" s="872"/>
      <c r="DD123" s="872"/>
      <c r="DE123" s="872"/>
      <c r="DF123" s="873"/>
      <c r="DG123" s="815" t="s">
        <v>470</v>
      </c>
      <c r="DH123" s="816"/>
      <c r="DI123" s="816"/>
      <c r="DJ123" s="816"/>
      <c r="DK123" s="817"/>
      <c r="DL123" s="818" t="s">
        <v>179</v>
      </c>
      <c r="DM123" s="816"/>
      <c r="DN123" s="816"/>
      <c r="DO123" s="816"/>
      <c r="DP123" s="817"/>
      <c r="DQ123" s="818" t="s">
        <v>179</v>
      </c>
      <c r="DR123" s="816"/>
      <c r="DS123" s="816"/>
      <c r="DT123" s="816"/>
      <c r="DU123" s="817"/>
      <c r="DV123" s="860" t="s">
        <v>470</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473</v>
      </c>
      <c r="AB124" s="816"/>
      <c r="AC124" s="816"/>
      <c r="AD124" s="816"/>
      <c r="AE124" s="817"/>
      <c r="AF124" s="818" t="s">
        <v>472</v>
      </c>
      <c r="AG124" s="816"/>
      <c r="AH124" s="816"/>
      <c r="AI124" s="816"/>
      <c r="AJ124" s="817"/>
      <c r="AK124" s="818" t="s">
        <v>474</v>
      </c>
      <c r="AL124" s="816"/>
      <c r="AM124" s="816"/>
      <c r="AN124" s="816"/>
      <c r="AO124" s="817"/>
      <c r="AP124" s="860" t="s">
        <v>470</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179</v>
      </c>
      <c r="BR124" s="867"/>
      <c r="BS124" s="867"/>
      <c r="BT124" s="867"/>
      <c r="BU124" s="867"/>
      <c r="BV124" s="867" t="s">
        <v>473</v>
      </c>
      <c r="BW124" s="867"/>
      <c r="BX124" s="867"/>
      <c r="BY124" s="867"/>
      <c r="BZ124" s="867"/>
      <c r="CA124" s="867" t="s">
        <v>487</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470</v>
      </c>
      <c r="DH124" s="800"/>
      <c r="DI124" s="800"/>
      <c r="DJ124" s="800"/>
      <c r="DK124" s="801"/>
      <c r="DL124" s="802" t="s">
        <v>470</v>
      </c>
      <c r="DM124" s="800"/>
      <c r="DN124" s="800"/>
      <c r="DO124" s="800"/>
      <c r="DP124" s="801"/>
      <c r="DQ124" s="802" t="s">
        <v>470</v>
      </c>
      <c r="DR124" s="800"/>
      <c r="DS124" s="800"/>
      <c r="DT124" s="800"/>
      <c r="DU124" s="801"/>
      <c r="DV124" s="884" t="s">
        <v>487</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472</v>
      </c>
      <c r="AB125" s="816"/>
      <c r="AC125" s="816"/>
      <c r="AD125" s="816"/>
      <c r="AE125" s="817"/>
      <c r="AF125" s="818" t="s">
        <v>472</v>
      </c>
      <c r="AG125" s="816"/>
      <c r="AH125" s="816"/>
      <c r="AI125" s="816"/>
      <c r="AJ125" s="817"/>
      <c r="AK125" s="818" t="s">
        <v>470</v>
      </c>
      <c r="AL125" s="816"/>
      <c r="AM125" s="816"/>
      <c r="AN125" s="816"/>
      <c r="AO125" s="817"/>
      <c r="AP125" s="860" t="s">
        <v>472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470</v>
      </c>
      <c r="DH125" s="878"/>
      <c r="DI125" s="878"/>
      <c r="DJ125" s="878"/>
      <c r="DK125" s="878"/>
      <c r="DL125" s="878" t="s">
        <v>179</v>
      </c>
      <c r="DM125" s="878"/>
      <c r="DN125" s="878"/>
      <c r="DO125" s="878"/>
      <c r="DP125" s="878"/>
      <c r="DQ125" s="878" t="s">
        <v>179</v>
      </c>
      <c r="DR125" s="878"/>
      <c r="DS125" s="878"/>
      <c r="DT125" s="878"/>
      <c r="DU125" s="878"/>
      <c r="DV125" s="879" t="s">
        <v>472</v>
      </c>
      <c r="DW125" s="879"/>
      <c r="DX125" s="879"/>
      <c r="DY125" s="879"/>
      <c r="DZ125" s="880"/>
    </row>
    <row r="126" spans="1:130" s="230" customFormat="1" ht="26.25" customHeight="1" thickBot="1" x14ac:dyDescent="0.2">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233</v>
      </c>
      <c r="AB126" s="816"/>
      <c r="AC126" s="816"/>
      <c r="AD126" s="816"/>
      <c r="AE126" s="817"/>
      <c r="AF126" s="818">
        <v>231</v>
      </c>
      <c r="AG126" s="816"/>
      <c r="AH126" s="816"/>
      <c r="AI126" s="816"/>
      <c r="AJ126" s="817"/>
      <c r="AK126" s="818">
        <v>229</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179</v>
      </c>
      <c r="DH126" s="853"/>
      <c r="DI126" s="853"/>
      <c r="DJ126" s="853"/>
      <c r="DK126" s="853"/>
      <c r="DL126" s="853" t="s">
        <v>472</v>
      </c>
      <c r="DM126" s="853"/>
      <c r="DN126" s="853"/>
      <c r="DO126" s="853"/>
      <c r="DP126" s="853"/>
      <c r="DQ126" s="853" t="s">
        <v>472</v>
      </c>
      <c r="DR126" s="853"/>
      <c r="DS126" s="853"/>
      <c r="DT126" s="853"/>
      <c r="DU126" s="853"/>
      <c r="DV126" s="830" t="s">
        <v>472</v>
      </c>
      <c r="DW126" s="830"/>
      <c r="DX126" s="830"/>
      <c r="DY126" s="830"/>
      <c r="DZ126" s="831"/>
    </row>
    <row r="127" spans="1:130" s="230" customFormat="1" ht="26.25" customHeight="1" x14ac:dyDescent="0.15">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470</v>
      </c>
      <c r="AB127" s="816"/>
      <c r="AC127" s="816"/>
      <c r="AD127" s="816"/>
      <c r="AE127" s="817"/>
      <c r="AF127" s="818" t="s">
        <v>470</v>
      </c>
      <c r="AG127" s="816"/>
      <c r="AH127" s="816"/>
      <c r="AI127" s="816"/>
      <c r="AJ127" s="817"/>
      <c r="AK127" s="818" t="s">
        <v>472</v>
      </c>
      <c r="AL127" s="816"/>
      <c r="AM127" s="816"/>
      <c r="AN127" s="816"/>
      <c r="AO127" s="817"/>
      <c r="AP127" s="860" t="s">
        <v>472</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472</v>
      </c>
      <c r="DH127" s="853"/>
      <c r="DI127" s="853"/>
      <c r="DJ127" s="853"/>
      <c r="DK127" s="853"/>
      <c r="DL127" s="853" t="s">
        <v>470</v>
      </c>
      <c r="DM127" s="853"/>
      <c r="DN127" s="853"/>
      <c r="DO127" s="853"/>
      <c r="DP127" s="853"/>
      <c r="DQ127" s="853" t="s">
        <v>470</v>
      </c>
      <c r="DR127" s="853"/>
      <c r="DS127" s="853"/>
      <c r="DT127" s="853"/>
      <c r="DU127" s="853"/>
      <c r="DV127" s="830" t="s">
        <v>472</v>
      </c>
      <c r="DW127" s="830"/>
      <c r="DX127" s="830"/>
      <c r="DY127" s="830"/>
      <c r="DZ127" s="831"/>
    </row>
    <row r="128" spans="1:130" s="230" customFormat="1" ht="26.25" customHeight="1" thickBot="1" x14ac:dyDescent="0.2">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3057</v>
      </c>
      <c r="AB128" s="837"/>
      <c r="AC128" s="837"/>
      <c r="AD128" s="837"/>
      <c r="AE128" s="838"/>
      <c r="AF128" s="839">
        <v>1911</v>
      </c>
      <c r="AG128" s="837"/>
      <c r="AH128" s="837"/>
      <c r="AI128" s="837"/>
      <c r="AJ128" s="838"/>
      <c r="AK128" s="839">
        <v>844</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472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t="s">
        <v>472</v>
      </c>
      <c r="DH128" s="827"/>
      <c r="DI128" s="827"/>
      <c r="DJ128" s="827"/>
      <c r="DK128" s="827"/>
      <c r="DL128" s="827" t="s">
        <v>470</v>
      </c>
      <c r="DM128" s="827"/>
      <c r="DN128" s="827"/>
      <c r="DO128" s="827"/>
      <c r="DP128" s="827"/>
      <c r="DQ128" s="827" t="s">
        <v>472</v>
      </c>
      <c r="DR128" s="827"/>
      <c r="DS128" s="827"/>
      <c r="DT128" s="827"/>
      <c r="DU128" s="827"/>
      <c r="DV128" s="828" t="s">
        <v>472</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505</v>
      </c>
      <c r="X129" s="813"/>
      <c r="Y129" s="813"/>
      <c r="Z129" s="814"/>
      <c r="AA129" s="815">
        <v>2137122</v>
      </c>
      <c r="AB129" s="816"/>
      <c r="AC129" s="816"/>
      <c r="AD129" s="816"/>
      <c r="AE129" s="817"/>
      <c r="AF129" s="818">
        <v>2342959</v>
      </c>
      <c r="AG129" s="816"/>
      <c r="AH129" s="816"/>
      <c r="AI129" s="816"/>
      <c r="AJ129" s="817"/>
      <c r="AK129" s="818">
        <v>2306264</v>
      </c>
      <c r="AL129" s="816"/>
      <c r="AM129" s="816"/>
      <c r="AN129" s="816"/>
      <c r="AO129" s="817"/>
      <c r="AP129" s="819"/>
      <c r="AQ129" s="820"/>
      <c r="AR129" s="820"/>
      <c r="AS129" s="820"/>
      <c r="AT129" s="821"/>
      <c r="AU129" s="233"/>
      <c r="AV129" s="233"/>
      <c r="AW129" s="233"/>
      <c r="AX129" s="787" t="s">
        <v>506</v>
      </c>
      <c r="AY129" s="788"/>
      <c r="AZ129" s="788"/>
      <c r="BA129" s="788"/>
      <c r="BB129" s="788"/>
      <c r="BC129" s="788"/>
      <c r="BD129" s="788"/>
      <c r="BE129" s="789"/>
      <c r="BF129" s="806" t="s">
        <v>472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305954</v>
      </c>
      <c r="AB130" s="816"/>
      <c r="AC130" s="816"/>
      <c r="AD130" s="816"/>
      <c r="AE130" s="817"/>
      <c r="AF130" s="818">
        <v>312735</v>
      </c>
      <c r="AG130" s="816"/>
      <c r="AH130" s="816"/>
      <c r="AI130" s="816"/>
      <c r="AJ130" s="817"/>
      <c r="AK130" s="818">
        <v>308428</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11.5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1831168</v>
      </c>
      <c r="AB131" s="800"/>
      <c r="AC131" s="800"/>
      <c r="AD131" s="800"/>
      <c r="AE131" s="801"/>
      <c r="AF131" s="802">
        <v>2030224</v>
      </c>
      <c r="AG131" s="800"/>
      <c r="AH131" s="800"/>
      <c r="AI131" s="800"/>
      <c r="AJ131" s="801"/>
      <c r="AK131" s="802">
        <v>1997836</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t="s">
        <v>470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12.55668513</v>
      </c>
      <c r="AB132" s="781"/>
      <c r="AC132" s="781"/>
      <c r="AD132" s="781"/>
      <c r="AE132" s="782"/>
      <c r="AF132" s="783">
        <v>10.8231407</v>
      </c>
      <c r="AG132" s="781"/>
      <c r="AH132" s="781"/>
      <c r="AI132" s="781"/>
      <c r="AJ132" s="782"/>
      <c r="AK132" s="783">
        <v>11.3683005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11.8</v>
      </c>
      <c r="AB133" s="760"/>
      <c r="AC133" s="760"/>
      <c r="AD133" s="760"/>
      <c r="AE133" s="761"/>
      <c r="AF133" s="759">
        <v>11.7</v>
      </c>
      <c r="AG133" s="760"/>
      <c r="AH133" s="760"/>
      <c r="AI133" s="760"/>
      <c r="AJ133" s="761"/>
      <c r="AK133" s="759">
        <v>11.5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0IMuIElE67m9/Zsrh3iGFaWMaNDVINu3dq4aHnjCMP9wrtg0gtByLC4+OdvIGVaivpq3H9dGudSP98mWwKPZg==" saltValue="TmVeFEY2lKzADPXFIrRO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vZbJ3njUhSirjFaKwIF1SVG1r+GreyuS5zbzrN8jc3kMVepcH/BTD/BURo8BUJojRdNl1cim8P0FoymTdahAg==" saltValue="Uj4l8SyMLKS5T071wDumag=="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GJecdrz6wqVT0BH/7fydsFUOUukyqTtARffbYY9ldE03aFObDgEzFbLlTGNcdLAS3zB4NkCMODWeBlpphcOEw==" saltValue="5PLgKGyjnA5TH9TqygyZm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523</v>
      </c>
      <c r="AL9" s="1167"/>
      <c r="AM9" s="1167"/>
      <c r="AN9" s="1168"/>
      <c r="AO9" s="281">
        <v>516982</v>
      </c>
      <c r="AP9" s="281">
        <v>96165</v>
      </c>
      <c r="AQ9" s="282">
        <v>139150</v>
      </c>
      <c r="AR9" s="283">
        <v>-30.9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524</v>
      </c>
      <c r="AL10" s="1167"/>
      <c r="AM10" s="1167"/>
      <c r="AN10" s="1168"/>
      <c r="AO10" s="284">
        <v>125037</v>
      </c>
      <c r="AP10" s="284">
        <v>23258</v>
      </c>
      <c r="AQ10" s="285">
        <v>19663</v>
      </c>
      <c r="AR10" s="286">
        <v>18.3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525</v>
      </c>
      <c r="AL11" s="1167"/>
      <c r="AM11" s="1167"/>
      <c r="AN11" s="1168"/>
      <c r="AO11" s="284" t="s">
        <v>526</v>
      </c>
      <c r="AP11" s="284" t="s">
        <v>526</v>
      </c>
      <c r="AQ11" s="285">
        <v>1097</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527</v>
      </c>
      <c r="AL12" s="1167"/>
      <c r="AM12" s="1167"/>
      <c r="AN12" s="1168"/>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528</v>
      </c>
      <c r="AL13" s="1167"/>
      <c r="AM13" s="1167"/>
      <c r="AN13" s="1168"/>
      <c r="AO13" s="284">
        <v>34965</v>
      </c>
      <c r="AP13" s="284">
        <v>6504</v>
      </c>
      <c r="AQ13" s="285">
        <v>5184</v>
      </c>
      <c r="AR13" s="286">
        <v>25.5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529</v>
      </c>
      <c r="AL14" s="1167"/>
      <c r="AM14" s="1167"/>
      <c r="AN14" s="1168"/>
      <c r="AO14" s="284">
        <v>27880</v>
      </c>
      <c r="AP14" s="284">
        <v>5186</v>
      </c>
      <c r="AQ14" s="285">
        <v>3143</v>
      </c>
      <c r="AR14" s="286">
        <v>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530</v>
      </c>
      <c r="AL15" s="1170"/>
      <c r="AM15" s="1170"/>
      <c r="AN15" s="1171"/>
      <c r="AO15" s="284">
        <v>-17815</v>
      </c>
      <c r="AP15" s="284">
        <v>-3314</v>
      </c>
      <c r="AQ15" s="285">
        <v>-11320</v>
      </c>
      <c r="AR15" s="286">
        <v>-70.7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687049</v>
      </c>
      <c r="AP16" s="284">
        <v>127799</v>
      </c>
      <c r="AQ16" s="285">
        <v>156916</v>
      </c>
      <c r="AR16" s="286">
        <v>-18.600000000000001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535</v>
      </c>
      <c r="AL21" s="1173"/>
      <c r="AM21" s="1173"/>
      <c r="AN21" s="1174"/>
      <c r="AO21" s="297">
        <v>9.49</v>
      </c>
      <c r="AP21" s="298">
        <v>13.85</v>
      </c>
      <c r="AQ21" s="299">
        <v>-4.3600000000000003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536</v>
      </c>
      <c r="AL22" s="1173"/>
      <c r="AM22" s="1173"/>
      <c r="AN22" s="1174"/>
      <c r="AO22" s="302">
        <v>89.2</v>
      </c>
      <c r="AP22" s="303">
        <v>95.5</v>
      </c>
      <c r="AQ22" s="304">
        <v>-6.3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540</v>
      </c>
      <c r="AL32" s="1157"/>
      <c r="AM32" s="1157"/>
      <c r="AN32" s="1158"/>
      <c r="AO32" s="312">
        <v>365474</v>
      </c>
      <c r="AP32" s="312">
        <v>67983</v>
      </c>
      <c r="AQ32" s="313">
        <v>83132</v>
      </c>
      <c r="AR32" s="314">
        <v>-18.2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541</v>
      </c>
      <c r="AL33" s="1157"/>
      <c r="AM33" s="1157"/>
      <c r="AN33" s="1158"/>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542</v>
      </c>
      <c r="AL34" s="1157"/>
      <c r="AM34" s="1157"/>
      <c r="AN34" s="1158"/>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543</v>
      </c>
      <c r="AL35" s="1157"/>
      <c r="AM35" s="1157"/>
      <c r="AN35" s="1158"/>
      <c r="AO35" s="312">
        <v>152793</v>
      </c>
      <c r="AP35" s="312">
        <v>28421</v>
      </c>
      <c r="AQ35" s="313">
        <v>18852</v>
      </c>
      <c r="AR35" s="314">
        <v>50.8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544</v>
      </c>
      <c r="AL36" s="1157"/>
      <c r="AM36" s="1157"/>
      <c r="AN36" s="1158"/>
      <c r="AO36" s="312">
        <v>17896</v>
      </c>
      <c r="AP36" s="312">
        <v>3329</v>
      </c>
      <c r="AQ36" s="313">
        <v>4344</v>
      </c>
      <c r="AR36" s="314">
        <v>-23.4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545</v>
      </c>
      <c r="AL37" s="1157"/>
      <c r="AM37" s="1157"/>
      <c r="AN37" s="1158"/>
      <c r="AO37" s="312">
        <v>229</v>
      </c>
      <c r="AP37" s="312">
        <v>43</v>
      </c>
      <c r="AQ37" s="313">
        <v>1642</v>
      </c>
      <c r="AR37" s="314">
        <v>-97.4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546</v>
      </c>
      <c r="AL38" s="1160"/>
      <c r="AM38" s="1160"/>
      <c r="AN38" s="1161"/>
      <c r="AO38" s="315" t="s">
        <v>526</v>
      </c>
      <c r="AP38" s="315" t="s">
        <v>526</v>
      </c>
      <c r="AQ38" s="316">
        <v>19</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547</v>
      </c>
      <c r="AL39" s="1160"/>
      <c r="AM39" s="1160"/>
      <c r="AN39" s="1161"/>
      <c r="AO39" s="312">
        <v>-844</v>
      </c>
      <c r="AP39" s="312">
        <v>-157</v>
      </c>
      <c r="AQ39" s="313">
        <v>-4399</v>
      </c>
      <c r="AR39" s="314">
        <v>-96.4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548</v>
      </c>
      <c r="AL40" s="1157"/>
      <c r="AM40" s="1157"/>
      <c r="AN40" s="1158"/>
      <c r="AO40" s="312">
        <v>-308428</v>
      </c>
      <c r="AP40" s="312">
        <v>-57371</v>
      </c>
      <c r="AQ40" s="313">
        <v>-69608</v>
      </c>
      <c r="AR40" s="314">
        <v>-17.600000000000001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227120</v>
      </c>
      <c r="AP41" s="312">
        <v>42247</v>
      </c>
      <c r="AQ41" s="313">
        <v>33982</v>
      </c>
      <c r="AR41" s="314">
        <v>24.3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518</v>
      </c>
      <c r="AN49" s="1151" t="s">
        <v>552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540845</v>
      </c>
      <c r="AN51" s="334">
        <v>91762</v>
      </c>
      <c r="AO51" s="335">
        <v>28.4</v>
      </c>
      <c r="AP51" s="336">
        <v>121449</v>
      </c>
      <c r="AQ51" s="337">
        <v>4.5999999999999996</v>
      </c>
      <c r="AR51" s="338">
        <v>23.8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333803</v>
      </c>
      <c r="AN52" s="342">
        <v>56634</v>
      </c>
      <c r="AO52" s="343">
        <v>203.5</v>
      </c>
      <c r="AP52" s="344">
        <v>62922</v>
      </c>
      <c r="AQ52" s="345">
        <v>2.2000000000000002</v>
      </c>
      <c r="AR52" s="346">
        <v>201.3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791367</v>
      </c>
      <c r="AN53" s="334">
        <v>137462</v>
      </c>
      <c r="AO53" s="335">
        <v>49.8</v>
      </c>
      <c r="AP53" s="336">
        <v>145139</v>
      </c>
      <c r="AQ53" s="337">
        <v>19.5</v>
      </c>
      <c r="AR53" s="338">
        <v>30.3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456568</v>
      </c>
      <c r="AN54" s="342">
        <v>79307</v>
      </c>
      <c r="AO54" s="343">
        <v>40</v>
      </c>
      <c r="AP54" s="344">
        <v>83762</v>
      </c>
      <c r="AQ54" s="345">
        <v>33.1</v>
      </c>
      <c r="AR54" s="346">
        <v>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774485</v>
      </c>
      <c r="AN55" s="334">
        <v>137882</v>
      </c>
      <c r="AO55" s="335">
        <v>0.3</v>
      </c>
      <c r="AP55" s="336">
        <v>125391</v>
      </c>
      <c r="AQ55" s="337">
        <v>-13.6</v>
      </c>
      <c r="AR55" s="338">
        <v>13.9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588349</v>
      </c>
      <c r="AN56" s="342">
        <v>104744</v>
      </c>
      <c r="AO56" s="343">
        <v>32.1</v>
      </c>
      <c r="AP56" s="344">
        <v>68516</v>
      </c>
      <c r="AQ56" s="345">
        <v>-18.2</v>
      </c>
      <c r="AR56" s="346">
        <v>50.3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1203794</v>
      </c>
      <c r="AN57" s="334">
        <v>219230</v>
      </c>
      <c r="AO57" s="335">
        <v>59</v>
      </c>
      <c r="AP57" s="336">
        <v>138402</v>
      </c>
      <c r="AQ57" s="337">
        <v>10.4</v>
      </c>
      <c r="AR57" s="338">
        <v>48.6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1070606</v>
      </c>
      <c r="AN58" s="342">
        <v>194975</v>
      </c>
      <c r="AO58" s="343">
        <v>86.1</v>
      </c>
      <c r="AP58" s="344">
        <v>70652</v>
      </c>
      <c r="AQ58" s="345">
        <v>3.1</v>
      </c>
      <c r="AR58" s="346">
        <v>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672977</v>
      </c>
      <c r="AN59" s="334">
        <v>125182</v>
      </c>
      <c r="AO59" s="335">
        <v>-42.9</v>
      </c>
      <c r="AP59" s="336">
        <v>146367</v>
      </c>
      <c r="AQ59" s="337">
        <v>5.8</v>
      </c>
      <c r="AR59" s="338">
        <v>-48.7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323310</v>
      </c>
      <c r="AN60" s="342">
        <v>60140</v>
      </c>
      <c r="AO60" s="343">
        <v>-69.2</v>
      </c>
      <c r="AP60" s="344">
        <v>79441</v>
      </c>
      <c r="AQ60" s="345">
        <v>12.4</v>
      </c>
      <c r="AR60" s="346">
        <v>-81.599999999999994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796694</v>
      </c>
      <c r="AN61" s="349">
        <v>142304</v>
      </c>
      <c r="AO61" s="350">
        <v>18.899999999999999</v>
      </c>
      <c r="AP61" s="351">
        <v>135350</v>
      </c>
      <c r="AQ61" s="352">
        <v>5.3</v>
      </c>
      <c r="AR61" s="338">
        <v>13.6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554527</v>
      </c>
      <c r="AN62" s="342">
        <v>99160</v>
      </c>
      <c r="AO62" s="343">
        <v>58.5</v>
      </c>
      <c r="AP62" s="344">
        <v>73059</v>
      </c>
      <c r="AQ62" s="345">
        <v>6.5</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XoJsTQwHUIN2ENFl+7/MSYXd2OruzPI5rrE1ByV53o/nNdqdwD3ml8Tu4ByLr7XLnORVhSw2rmc9dWgSUwyhA==" saltValue="ixyPTCpB0qaZ46+OtYpr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dRFNcOchwhb+odxkWBq2nOk4OUFHfU1z+pQh+0OSx9SXim83GFwQDAM2nsNXJ7m6xpa/dub/DAp2vUJnXzFY6w==" saltValue="Yi8rpfz93hlcmuhl2mpp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hN1R4uqzyKGJ/Qec3t7APgE7EeEQBG/UaDOsRoSZ4lBhp7JJ2g76F1zYPFvxC5es8zc9fY5Xs340+0wnbhWA6w==" saltValue="POmWCDTAtxxSatWV3FK4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130.71</v>
      </c>
      <c r="G47" s="12">
        <v>121.3</v>
      </c>
      <c r="H47" s="12">
        <v>112.45</v>
      </c>
      <c r="I47" s="12">
        <v>101.1</v>
      </c>
      <c r="J47" s="13">
        <v>96.96</v>
      </c>
    </row>
    <row r="48" spans="2:10" ht="57.75" customHeight="1" x14ac:dyDescent="0.15">
      <c r="B48" s="14"/>
      <c r="C48" s="1177" t="s">
        <v>4</v>
      </c>
      <c r="D48" s="1177"/>
      <c r="E48" s="1178"/>
      <c r="F48" s="15">
        <v>7.29</v>
      </c>
      <c r="G48" s="16">
        <v>10.89</v>
      </c>
      <c r="H48" s="16">
        <v>10.66</v>
      </c>
      <c r="I48" s="16">
        <v>8.56</v>
      </c>
      <c r="J48" s="17">
        <v>8.82</v>
      </c>
    </row>
    <row r="49" spans="2:10" ht="57.75" customHeight="1" thickBot="1" x14ac:dyDescent="0.2">
      <c r="B49" s="18"/>
      <c r="C49" s="1179" t="s">
        <v>5</v>
      </c>
      <c r="D49" s="1179"/>
      <c r="E49" s="1180"/>
      <c r="F49" s="19">
        <v>3.44</v>
      </c>
      <c r="G49" s="20" t="s">
        <v>573</v>
      </c>
      <c r="H49" s="20">
        <v>4.76</v>
      </c>
      <c r="I49" s="20">
        <v>3.57</v>
      </c>
      <c r="J49" s="21">
        <v>0.66</v>
      </c>
    </row>
    <row r="50" spans="2:10" x14ac:dyDescent="0.15"/>
  </sheetData>
  <sheetProtection algorithmName="SHA-512" hashValue="Dmi8bcBhThiKNNRKja4qL4e3xt1UvW2SrjJN8f0uX1M04ndo7JCm6fzP1vymIbWAylFS3b7h5MLcGQbLu1ldhQ==" saltValue="LLh6EqHbIEd6+DP09qd5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574</v>
      </c>
      <c r="D34" s="1187"/>
      <c r="E34" s="1188"/>
      <c r="F34" s="32">
        <v>0.02</v>
      </c>
      <c r="G34" s="33">
        <v>0.02</v>
      </c>
      <c r="H34" s="33">
        <v>0</v>
      </c>
      <c r="I34" s="33">
        <v>0.05</v>
      </c>
      <c r="J34" s="34" t="s">
        <v>575</v>
      </c>
      <c r="K34" s="22"/>
      <c r="L34" s="22"/>
      <c r="M34" s="22"/>
      <c r="N34" s="22"/>
      <c r="O34" s="22"/>
      <c r="P34" s="22"/>
    </row>
    <row r="35" spans="1:16" ht="39" customHeight="1" x14ac:dyDescent="0.15">
      <c r="A35" s="22"/>
      <c r="B35" s="35"/>
      <c r="C35" s="1181" t="s">
        <v>576</v>
      </c>
      <c r="D35" s="1182"/>
      <c r="E35" s="1183"/>
      <c r="F35" s="36">
        <v>9.7799999999999994</v>
      </c>
      <c r="G35" s="37">
        <v>11.08</v>
      </c>
      <c r="H35" s="37">
        <v>12.28</v>
      </c>
      <c r="I35" s="37">
        <v>11.84</v>
      </c>
      <c r="J35" s="38">
        <v>12.24</v>
      </c>
      <c r="K35" s="22"/>
      <c r="L35" s="22"/>
      <c r="M35" s="22"/>
      <c r="N35" s="22"/>
      <c r="O35" s="22"/>
      <c r="P35" s="22"/>
    </row>
    <row r="36" spans="1:16" ht="39" customHeight="1" x14ac:dyDescent="0.15">
      <c r="A36" s="22"/>
      <c r="B36" s="35"/>
      <c r="C36" s="1181" t="s">
        <v>577</v>
      </c>
      <c r="D36" s="1182"/>
      <c r="E36" s="1183"/>
      <c r="F36" s="36">
        <v>7.29</v>
      </c>
      <c r="G36" s="37">
        <v>10.88</v>
      </c>
      <c r="H36" s="37">
        <v>10.65</v>
      </c>
      <c r="I36" s="37">
        <v>8.5500000000000007</v>
      </c>
      <c r="J36" s="38">
        <v>8.81</v>
      </c>
      <c r="K36" s="22"/>
      <c r="L36" s="22"/>
      <c r="M36" s="22"/>
      <c r="N36" s="22"/>
      <c r="O36" s="22"/>
      <c r="P36" s="22"/>
    </row>
    <row r="37" spans="1:16" ht="39" customHeight="1" x14ac:dyDescent="0.15">
      <c r="A37" s="22"/>
      <c r="B37" s="35"/>
      <c r="C37" s="1181" t="s">
        <v>578</v>
      </c>
      <c r="D37" s="1182"/>
      <c r="E37" s="1183"/>
      <c r="F37" s="36">
        <v>7.85</v>
      </c>
      <c r="G37" s="37">
        <v>8.36</v>
      </c>
      <c r="H37" s="37">
        <v>8.3800000000000008</v>
      </c>
      <c r="I37" s="37">
        <v>7.95</v>
      </c>
      <c r="J37" s="38">
        <v>7.68</v>
      </c>
      <c r="K37" s="22"/>
      <c r="L37" s="22"/>
      <c r="M37" s="22"/>
      <c r="N37" s="22"/>
      <c r="O37" s="22"/>
      <c r="P37" s="22"/>
    </row>
    <row r="38" spans="1:16" ht="39" customHeight="1" x14ac:dyDescent="0.15">
      <c r="A38" s="22"/>
      <c r="B38" s="35"/>
      <c r="C38" s="1181" t="s">
        <v>579</v>
      </c>
      <c r="D38" s="1182"/>
      <c r="E38" s="1183"/>
      <c r="F38" s="36">
        <v>0.94</v>
      </c>
      <c r="G38" s="37">
        <v>1.02</v>
      </c>
      <c r="H38" s="37">
        <v>1.4</v>
      </c>
      <c r="I38" s="37">
        <v>1.87</v>
      </c>
      <c r="J38" s="38">
        <v>1.82</v>
      </c>
      <c r="K38" s="22"/>
      <c r="L38" s="22"/>
      <c r="M38" s="22"/>
      <c r="N38" s="22"/>
      <c r="O38" s="22"/>
      <c r="P38" s="22"/>
    </row>
    <row r="39" spans="1:16" ht="39" customHeight="1" x14ac:dyDescent="0.15">
      <c r="A39" s="22"/>
      <c r="B39" s="35"/>
      <c r="C39" s="1181" t="s">
        <v>580</v>
      </c>
      <c r="D39" s="1182"/>
      <c r="E39" s="1183"/>
      <c r="F39" s="36">
        <v>0.79</v>
      </c>
      <c r="G39" s="37">
        <v>0.65</v>
      </c>
      <c r="H39" s="37">
        <v>0.47</v>
      </c>
      <c r="I39" s="37">
        <v>0.2</v>
      </c>
      <c r="J39" s="38">
        <v>0.15</v>
      </c>
      <c r="K39" s="22"/>
      <c r="L39" s="22"/>
      <c r="M39" s="22"/>
      <c r="N39" s="22"/>
      <c r="O39" s="22"/>
      <c r="P39" s="22"/>
    </row>
    <row r="40" spans="1:16" ht="39" customHeight="1" x14ac:dyDescent="0.15">
      <c r="A40" s="22"/>
      <c r="B40" s="35"/>
      <c r="C40" s="1181" t="s">
        <v>581</v>
      </c>
      <c r="D40" s="1182"/>
      <c r="E40" s="1183"/>
      <c r="F40" s="36">
        <v>0</v>
      </c>
      <c r="G40" s="37">
        <v>0.01</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582</v>
      </c>
      <c r="D42" s="1182"/>
      <c r="E42" s="1183"/>
      <c r="F42" s="36" t="s">
        <v>526</v>
      </c>
      <c r="G42" s="37" t="s">
        <v>526</v>
      </c>
      <c r="H42" s="37" t="s">
        <v>526</v>
      </c>
      <c r="I42" s="37" t="s">
        <v>526</v>
      </c>
      <c r="J42" s="38" t="s">
        <v>526</v>
      </c>
      <c r="K42" s="22"/>
      <c r="L42" s="22"/>
      <c r="M42" s="22"/>
      <c r="N42" s="22"/>
      <c r="O42" s="22"/>
      <c r="P42" s="22"/>
    </row>
    <row r="43" spans="1:16" ht="39" customHeight="1" thickBot="1" x14ac:dyDescent="0.2">
      <c r="A43" s="22"/>
      <c r="B43" s="40"/>
      <c r="C43" s="1184" t="s">
        <v>583</v>
      </c>
      <c r="D43" s="1185"/>
      <c r="E43" s="1186"/>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OhRqa+AkmpX10kvJOenE8XSPQBAfX3zXiGxhYyhno8QloNYSPlZ1K1Q5cW8U1pDttZZC+wJ9TI2FbvKsvBgFQ==" saltValue="ZwyOV6NgnBRV3sjUwF/Q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310</v>
      </c>
      <c r="L45" s="60">
        <v>351</v>
      </c>
      <c r="M45" s="60">
        <v>370</v>
      </c>
      <c r="N45" s="60">
        <v>371</v>
      </c>
      <c r="O45" s="61">
        <v>365</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526</v>
      </c>
      <c r="L46" s="64" t="s">
        <v>526</v>
      </c>
      <c r="M46" s="64" t="s">
        <v>526</v>
      </c>
      <c r="N46" s="64" t="s">
        <v>526</v>
      </c>
      <c r="O46" s="65" t="s">
        <v>526</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526</v>
      </c>
      <c r="L47" s="64" t="s">
        <v>526</v>
      </c>
      <c r="M47" s="64" t="s">
        <v>526</v>
      </c>
      <c r="N47" s="64" t="s">
        <v>526</v>
      </c>
      <c r="O47" s="65" t="s">
        <v>526</v>
      </c>
      <c r="P47" s="48"/>
      <c r="Q47" s="48"/>
      <c r="R47" s="48"/>
      <c r="S47" s="48"/>
      <c r="T47" s="48"/>
      <c r="U47" s="48"/>
    </row>
    <row r="48" spans="1:21" ht="30.75" customHeight="1" x14ac:dyDescent="0.15">
      <c r="A48" s="48"/>
      <c r="B48" s="1214"/>
      <c r="C48" s="1215"/>
      <c r="D48" s="62"/>
      <c r="E48" s="1191" t="s">
        <v>14</v>
      </c>
      <c r="F48" s="1191"/>
      <c r="G48" s="1191"/>
      <c r="H48" s="1191"/>
      <c r="I48" s="1191"/>
      <c r="J48" s="1192"/>
      <c r="K48" s="63">
        <v>158</v>
      </c>
      <c r="L48" s="64">
        <v>144</v>
      </c>
      <c r="M48" s="64">
        <v>148</v>
      </c>
      <c r="N48" s="64">
        <v>146</v>
      </c>
      <c r="O48" s="65">
        <v>153</v>
      </c>
      <c r="P48" s="48"/>
      <c r="Q48" s="48"/>
      <c r="R48" s="48"/>
      <c r="S48" s="48"/>
      <c r="T48" s="48"/>
      <c r="U48" s="48"/>
    </row>
    <row r="49" spans="1:21" ht="30.75" customHeight="1" x14ac:dyDescent="0.15">
      <c r="A49" s="48"/>
      <c r="B49" s="1214"/>
      <c r="C49" s="1215"/>
      <c r="D49" s="62"/>
      <c r="E49" s="1191" t="s">
        <v>15</v>
      </c>
      <c r="F49" s="1191"/>
      <c r="G49" s="1191"/>
      <c r="H49" s="1191"/>
      <c r="I49" s="1191"/>
      <c r="J49" s="1192"/>
      <c r="K49" s="63">
        <v>19</v>
      </c>
      <c r="L49" s="64">
        <v>20</v>
      </c>
      <c r="M49" s="64">
        <v>20</v>
      </c>
      <c r="N49" s="64">
        <v>18</v>
      </c>
      <c r="O49" s="65">
        <v>18</v>
      </c>
      <c r="P49" s="48"/>
      <c r="Q49" s="48"/>
      <c r="R49" s="48"/>
      <c r="S49" s="48"/>
      <c r="T49" s="48"/>
      <c r="U49" s="48"/>
    </row>
    <row r="50" spans="1:21" ht="30.75" customHeight="1" x14ac:dyDescent="0.15">
      <c r="A50" s="48"/>
      <c r="B50" s="1214"/>
      <c r="C50" s="1215"/>
      <c r="D50" s="62"/>
      <c r="E50" s="1191" t="s">
        <v>16</v>
      </c>
      <c r="F50" s="1191"/>
      <c r="G50" s="1191"/>
      <c r="H50" s="1191"/>
      <c r="I50" s="1191"/>
      <c r="J50" s="1192"/>
      <c r="K50" s="63">
        <v>1</v>
      </c>
      <c r="L50" s="64">
        <v>1</v>
      </c>
      <c r="M50" s="64">
        <v>0</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526</v>
      </c>
      <c r="L51" s="64" t="s">
        <v>526</v>
      </c>
      <c r="M51" s="64" t="s">
        <v>526</v>
      </c>
      <c r="N51" s="64" t="s">
        <v>526</v>
      </c>
      <c r="O51" s="65" t="s">
        <v>526</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293</v>
      </c>
      <c r="L52" s="64">
        <v>306</v>
      </c>
      <c r="M52" s="64">
        <v>308</v>
      </c>
      <c r="N52" s="64">
        <v>315</v>
      </c>
      <c r="O52" s="65">
        <v>309</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195</v>
      </c>
      <c r="L53" s="69">
        <v>210</v>
      </c>
      <c r="M53" s="69">
        <v>230</v>
      </c>
      <c r="N53" s="69">
        <v>220</v>
      </c>
      <c r="O53" s="70">
        <v>227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cyFhBNl/pBaAZSkIDmY+0sjeYPLvbbX8DHMMrrCdMUXO3QROA2VFOwoCa13lhPMsoH/UvQj472xoXvrCFKvcw==" saltValue="+Ll/NSrsDiNFyp4yygYS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568</v>
      </c>
      <c r="J40" s="103" t="s">
        <v>569</v>
      </c>
      <c r="K40" s="103" t="s">
        <v>570</v>
      </c>
      <c r="L40" s="103" t="s">
        <v>571</v>
      </c>
      <c r="M40" s="104" t="s">
        <v>572</v>
      </c>
    </row>
    <row r="41" spans="2:13" ht="27.75" customHeight="1" x14ac:dyDescent="0.15">
      <c r="B41" s="1232" t="s">
        <v>31</v>
      </c>
      <c r="C41" s="1233"/>
      <c r="D41" s="105"/>
      <c r="E41" s="1234" t="s">
        <v>32</v>
      </c>
      <c r="F41" s="1234"/>
      <c r="G41" s="1234"/>
      <c r="H41" s="1235"/>
      <c r="I41" s="355">
        <v>3047</v>
      </c>
      <c r="J41" s="356">
        <v>3103</v>
      </c>
      <c r="K41" s="356">
        <v>3022</v>
      </c>
      <c r="L41" s="356">
        <v>3329</v>
      </c>
      <c r="M41" s="357">
        <v>3082</v>
      </c>
    </row>
    <row r="42" spans="2:13" ht="27.75" customHeight="1" x14ac:dyDescent="0.15">
      <c r="B42" s="1222"/>
      <c r="C42" s="1223"/>
      <c r="D42" s="106"/>
      <c r="E42" s="1226" t="s">
        <v>33</v>
      </c>
      <c r="F42" s="1226"/>
      <c r="G42" s="1226"/>
      <c r="H42" s="1227"/>
      <c r="I42" s="358">
        <v>2</v>
      </c>
      <c r="J42" s="359">
        <v>1</v>
      </c>
      <c r="K42" s="359">
        <v>1</v>
      </c>
      <c r="L42" s="359">
        <v>1</v>
      </c>
      <c r="M42" s="360">
        <v>1</v>
      </c>
    </row>
    <row r="43" spans="2:13" ht="27.75" customHeight="1" x14ac:dyDescent="0.15">
      <c r="B43" s="1222"/>
      <c r="C43" s="1223"/>
      <c r="D43" s="106"/>
      <c r="E43" s="1226" t="s">
        <v>34</v>
      </c>
      <c r="F43" s="1226"/>
      <c r="G43" s="1226"/>
      <c r="H43" s="1227"/>
      <c r="I43" s="358">
        <v>1738</v>
      </c>
      <c r="J43" s="359">
        <v>1784</v>
      </c>
      <c r="K43" s="359">
        <v>1733</v>
      </c>
      <c r="L43" s="359">
        <v>1571</v>
      </c>
      <c r="M43" s="360">
        <v>1468</v>
      </c>
    </row>
    <row r="44" spans="2:13" ht="27.75" customHeight="1" x14ac:dyDescent="0.15">
      <c r="B44" s="1222"/>
      <c r="C44" s="1223"/>
      <c r="D44" s="106"/>
      <c r="E44" s="1226" t="s">
        <v>35</v>
      </c>
      <c r="F44" s="1226"/>
      <c r="G44" s="1226"/>
      <c r="H44" s="1227"/>
      <c r="I44" s="358">
        <v>109</v>
      </c>
      <c r="J44" s="359">
        <v>88</v>
      </c>
      <c r="K44" s="359">
        <v>65</v>
      </c>
      <c r="L44" s="359">
        <v>46</v>
      </c>
      <c r="M44" s="360">
        <v>22</v>
      </c>
    </row>
    <row r="45" spans="2:13" ht="27.75" customHeight="1" x14ac:dyDescent="0.15">
      <c r="B45" s="1222"/>
      <c r="C45" s="1223"/>
      <c r="D45" s="106"/>
      <c r="E45" s="1226" t="s">
        <v>36</v>
      </c>
      <c r="F45" s="1226"/>
      <c r="G45" s="1226"/>
      <c r="H45" s="1227"/>
      <c r="I45" s="358">
        <v>314</v>
      </c>
      <c r="J45" s="359">
        <v>277</v>
      </c>
      <c r="K45" s="359">
        <v>260</v>
      </c>
      <c r="L45" s="359">
        <v>281</v>
      </c>
      <c r="M45" s="360">
        <v>351</v>
      </c>
    </row>
    <row r="46" spans="2:13" ht="27.75" customHeight="1" x14ac:dyDescent="0.15">
      <c r="B46" s="1222"/>
      <c r="C46" s="1223"/>
      <c r="D46" s="107"/>
      <c r="E46" s="1226" t="s">
        <v>37</v>
      </c>
      <c r="F46" s="1226"/>
      <c r="G46" s="1226"/>
      <c r="H46" s="1227"/>
      <c r="I46" s="358" t="s">
        <v>526</v>
      </c>
      <c r="J46" s="359" t="s">
        <v>526</v>
      </c>
      <c r="K46" s="359" t="s">
        <v>526</v>
      </c>
      <c r="L46" s="359" t="s">
        <v>526</v>
      </c>
      <c r="M46" s="360" t="s">
        <v>526</v>
      </c>
    </row>
    <row r="47" spans="2:13" ht="27.75" customHeight="1" x14ac:dyDescent="0.15">
      <c r="B47" s="1222"/>
      <c r="C47" s="1223"/>
      <c r="D47" s="108"/>
      <c r="E47" s="1236" t="s">
        <v>38</v>
      </c>
      <c r="F47" s="1237"/>
      <c r="G47" s="1237"/>
      <c r="H47" s="1238"/>
      <c r="I47" s="358" t="s">
        <v>526</v>
      </c>
      <c r="J47" s="359" t="s">
        <v>526</v>
      </c>
      <c r="K47" s="359" t="s">
        <v>526</v>
      </c>
      <c r="L47" s="359" t="s">
        <v>526</v>
      </c>
      <c r="M47" s="360" t="s">
        <v>526</v>
      </c>
    </row>
    <row r="48" spans="2:13" ht="27.75" customHeight="1" x14ac:dyDescent="0.15">
      <c r="B48" s="1222"/>
      <c r="C48" s="1223"/>
      <c r="D48" s="106"/>
      <c r="E48" s="1226" t="s">
        <v>39</v>
      </c>
      <c r="F48" s="1226"/>
      <c r="G48" s="1226"/>
      <c r="H48" s="1227"/>
      <c r="I48" s="358" t="s">
        <v>526</v>
      </c>
      <c r="J48" s="359" t="s">
        <v>526</v>
      </c>
      <c r="K48" s="359" t="s">
        <v>526</v>
      </c>
      <c r="L48" s="359" t="s">
        <v>526</v>
      </c>
      <c r="M48" s="360" t="s">
        <v>526</v>
      </c>
    </row>
    <row r="49" spans="2:13" ht="27.75" customHeight="1" x14ac:dyDescent="0.15">
      <c r="B49" s="1224"/>
      <c r="C49" s="1225"/>
      <c r="D49" s="106"/>
      <c r="E49" s="1226" t="s">
        <v>40</v>
      </c>
      <c r="F49" s="1226"/>
      <c r="G49" s="1226"/>
      <c r="H49" s="1227"/>
      <c r="I49" s="358" t="s">
        <v>526</v>
      </c>
      <c r="J49" s="359" t="s">
        <v>526</v>
      </c>
      <c r="K49" s="359" t="s">
        <v>526</v>
      </c>
      <c r="L49" s="359" t="s">
        <v>526</v>
      </c>
      <c r="M49" s="360" t="s">
        <v>526</v>
      </c>
    </row>
    <row r="50" spans="2:13" ht="27.75" customHeight="1" x14ac:dyDescent="0.15">
      <c r="B50" s="1220" t="s">
        <v>41</v>
      </c>
      <c r="C50" s="1221"/>
      <c r="D50" s="109"/>
      <c r="E50" s="1226" t="s">
        <v>42</v>
      </c>
      <c r="F50" s="1226"/>
      <c r="G50" s="1226"/>
      <c r="H50" s="1227"/>
      <c r="I50" s="358">
        <v>3090</v>
      </c>
      <c r="J50" s="359">
        <v>2912</v>
      </c>
      <c r="K50" s="359">
        <v>2747</v>
      </c>
      <c r="L50" s="359">
        <v>2713</v>
      </c>
      <c r="M50" s="360">
        <v>2579</v>
      </c>
    </row>
    <row r="51" spans="2:13" ht="27.75" customHeight="1" x14ac:dyDescent="0.15">
      <c r="B51" s="1222"/>
      <c r="C51" s="1223"/>
      <c r="D51" s="106"/>
      <c r="E51" s="1226" t="s">
        <v>43</v>
      </c>
      <c r="F51" s="1226"/>
      <c r="G51" s="1226"/>
      <c r="H51" s="1227"/>
      <c r="I51" s="358">
        <v>4</v>
      </c>
      <c r="J51" s="359">
        <v>3</v>
      </c>
      <c r="K51" s="359">
        <v>2</v>
      </c>
      <c r="L51" s="359">
        <v>1</v>
      </c>
      <c r="M51" s="360" t="s">
        <v>526</v>
      </c>
    </row>
    <row r="52" spans="2:13" ht="27.75" customHeight="1" x14ac:dyDescent="0.15">
      <c r="B52" s="1224"/>
      <c r="C52" s="1225"/>
      <c r="D52" s="106"/>
      <c r="E52" s="1226" t="s">
        <v>44</v>
      </c>
      <c r="F52" s="1226"/>
      <c r="G52" s="1226"/>
      <c r="H52" s="1227"/>
      <c r="I52" s="358">
        <v>3299</v>
      </c>
      <c r="J52" s="359">
        <v>3319</v>
      </c>
      <c r="K52" s="359">
        <v>3261</v>
      </c>
      <c r="L52" s="359">
        <v>3314</v>
      </c>
      <c r="M52" s="360">
        <v>3170</v>
      </c>
    </row>
    <row r="53" spans="2:13" ht="27.75" customHeight="1" thickBot="1" x14ac:dyDescent="0.2">
      <c r="B53" s="1228" t="s">
        <v>45</v>
      </c>
      <c r="C53" s="1229"/>
      <c r="D53" s="110"/>
      <c r="E53" s="1230" t="s">
        <v>46</v>
      </c>
      <c r="F53" s="1230"/>
      <c r="G53" s="1230"/>
      <c r="H53" s="1231"/>
      <c r="I53" s="361">
        <v>-1183</v>
      </c>
      <c r="J53" s="362">
        <v>-981</v>
      </c>
      <c r="K53" s="362">
        <v>-928</v>
      </c>
      <c r="L53" s="362">
        <v>-800</v>
      </c>
      <c r="M53" s="363">
        <v>-827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69d3Fr7WeGEH7Vz2od4iqKgoaR7cSDvYjyC7+699g9whXoUQyAI8BSWdATVaSkENvDuHE0iN/LSI0JWBWt/Eg==" saltValue="2MgwfBcN4a9PE3pb6xOn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49</v>
      </c>
      <c r="D55" s="1247"/>
      <c r="E55" s="1248"/>
      <c r="F55" s="122">
        <v>2403</v>
      </c>
      <c r="G55" s="122">
        <v>2369</v>
      </c>
      <c r="H55" s="123">
        <v>2236</v>
      </c>
    </row>
    <row r="56" spans="2:8" ht="52.5" customHeight="1" x14ac:dyDescent="0.15">
      <c r="B56" s="124"/>
      <c r="C56" s="1249" t="s">
        <v>50</v>
      </c>
      <c r="D56" s="1249"/>
      <c r="E56" s="1250"/>
      <c r="F56" s="125">
        <v>99</v>
      </c>
      <c r="G56" s="125">
        <v>99</v>
      </c>
      <c r="H56" s="126">
        <v>99</v>
      </c>
    </row>
    <row r="57" spans="2:8" ht="53.25" customHeight="1" x14ac:dyDescent="0.15">
      <c r="B57" s="124"/>
      <c r="C57" s="1251" t="s">
        <v>51</v>
      </c>
      <c r="D57" s="1251"/>
      <c r="E57" s="1252"/>
      <c r="F57" s="127">
        <v>149</v>
      </c>
      <c r="G57" s="127">
        <v>157</v>
      </c>
      <c r="H57" s="128">
        <v>154</v>
      </c>
    </row>
    <row r="58" spans="2:8" ht="45.75" customHeight="1" x14ac:dyDescent="0.15">
      <c r="B58" s="129"/>
      <c r="C58" s="1239" t="s">
        <v>599</v>
      </c>
      <c r="D58" s="1240"/>
      <c r="E58" s="1241"/>
      <c r="F58" s="130">
        <v>70</v>
      </c>
      <c r="G58" s="130">
        <v>70</v>
      </c>
      <c r="H58" s="131">
        <v>70</v>
      </c>
    </row>
    <row r="59" spans="2:8" ht="45.75" customHeight="1" x14ac:dyDescent="0.15">
      <c r="B59" s="129"/>
      <c r="C59" s="1239" t="s">
        <v>600</v>
      </c>
      <c r="D59" s="1240"/>
      <c r="E59" s="1241"/>
      <c r="F59" s="130">
        <v>50</v>
      </c>
      <c r="G59" s="130">
        <v>50</v>
      </c>
      <c r="H59" s="131">
        <v>50</v>
      </c>
    </row>
    <row r="60" spans="2:8" ht="45.75" customHeight="1" x14ac:dyDescent="0.15">
      <c r="B60" s="129"/>
      <c r="C60" s="1239" t="s">
        <v>601</v>
      </c>
      <c r="D60" s="1240"/>
      <c r="E60" s="1241"/>
      <c r="F60" s="130">
        <v>15</v>
      </c>
      <c r="G60" s="130">
        <v>15</v>
      </c>
      <c r="H60" s="131">
        <v>14</v>
      </c>
    </row>
    <row r="61" spans="2:8" ht="45.75" customHeight="1" x14ac:dyDescent="0.15">
      <c r="B61" s="129"/>
      <c r="C61" s="1239" t="s">
        <v>602</v>
      </c>
      <c r="D61" s="1240"/>
      <c r="E61" s="1241"/>
      <c r="F61" s="130">
        <v>3</v>
      </c>
      <c r="G61" s="130">
        <v>4</v>
      </c>
      <c r="H61" s="131">
        <v>5</v>
      </c>
    </row>
    <row r="62" spans="2:8" ht="45.75" customHeight="1" thickBot="1" x14ac:dyDescent="0.2">
      <c r="B62" s="132"/>
      <c r="C62" s="1242" t="s">
        <v>603</v>
      </c>
      <c r="D62" s="1243"/>
      <c r="E62" s="1244"/>
      <c r="F62" s="133">
        <v>3</v>
      </c>
      <c r="G62" s="133">
        <v>8</v>
      </c>
      <c r="H62" s="134">
        <v>5</v>
      </c>
    </row>
    <row r="63" spans="2:8" ht="52.5" customHeight="1" thickBot="1" x14ac:dyDescent="0.2">
      <c r="B63" s="135"/>
      <c r="C63" s="1245" t="s">
        <v>52</v>
      </c>
      <c r="D63" s="1245"/>
      <c r="E63" s="1246"/>
      <c r="F63" s="136">
        <v>2652</v>
      </c>
      <c r="G63" s="136">
        <v>2625</v>
      </c>
      <c r="H63" s="137">
        <v>2490</v>
      </c>
    </row>
    <row r="64" spans="2:8" x14ac:dyDescent="0.15"/>
  </sheetData>
  <sheetProtection algorithmName="SHA-512" hashValue="HY/O8lNAHu8zUstT7toJhSvPKvaUVmobVSfeyOqdksU/kyvIl5CV4Nzj4c81Wc0KHD+10b4M6IVPIY7axsOzFw==" saltValue="RSc+1CyEwMa5xY0Khubq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2B31-B341-431D-AE40-3C33F202C552}">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614</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15">
      <c r="B51" s="372"/>
      <c r="G51" s="1261"/>
      <c r="H51" s="1261"/>
      <c r="I51" s="1275"/>
      <c r="J51" s="1275"/>
      <c r="K51" s="1260"/>
      <c r="L51" s="1260"/>
      <c r="M51" s="1260"/>
      <c r="N51" s="1260"/>
      <c r="AM51" s="381"/>
      <c r="AN51" s="1256" t="s">
        <v>607</v>
      </c>
      <c r="AO51" s="1256"/>
      <c r="AP51" s="1256"/>
      <c r="AQ51" s="1256"/>
      <c r="AR51" s="1256"/>
      <c r="AS51" s="1256"/>
      <c r="AT51" s="1256"/>
      <c r="AU51" s="1256"/>
      <c r="AV51" s="1256"/>
      <c r="AW51" s="1256"/>
      <c r="AX51" s="1256"/>
      <c r="AY51" s="1256"/>
      <c r="AZ51" s="1256"/>
      <c r="BA51" s="1256"/>
      <c r="BB51" s="1256" t="s">
        <v>608</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65"/>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609</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65"/>
      <c r="BY53" s="1253"/>
      <c r="BZ53" s="1253"/>
      <c r="CA53" s="1253"/>
      <c r="CB53" s="1253"/>
      <c r="CC53" s="1253"/>
      <c r="CD53" s="1253"/>
      <c r="CE53" s="1253"/>
      <c r="CF53" s="1253">
        <v>59.4</v>
      </c>
      <c r="CG53" s="1253"/>
      <c r="CH53" s="1253"/>
      <c r="CI53" s="1253"/>
      <c r="CJ53" s="1253"/>
      <c r="CK53" s="1253"/>
      <c r="CL53" s="1253"/>
      <c r="CM53" s="1253"/>
      <c r="CN53" s="1253">
        <v>52.4</v>
      </c>
      <c r="CO53" s="1253"/>
      <c r="CP53" s="1253"/>
      <c r="CQ53" s="1253"/>
      <c r="CR53" s="1253"/>
      <c r="CS53" s="1253"/>
      <c r="CT53" s="1253"/>
      <c r="CU53" s="1253"/>
      <c r="CV53" s="1253">
        <v>59.6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610</v>
      </c>
      <c r="AO55" s="1258"/>
      <c r="AP55" s="1258"/>
      <c r="AQ55" s="1258"/>
      <c r="AR55" s="1258"/>
      <c r="AS55" s="1258"/>
      <c r="AT55" s="1258"/>
      <c r="AU55" s="1258"/>
      <c r="AV55" s="1258"/>
      <c r="AW55" s="1258"/>
      <c r="AX55" s="1258"/>
      <c r="AY55" s="1258"/>
      <c r="AZ55" s="1258"/>
      <c r="BA55" s="1258"/>
      <c r="BB55" s="1256" t="s">
        <v>608</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65"/>
      <c r="BY55" s="1253"/>
      <c r="BZ55" s="1253"/>
      <c r="CA55" s="1253"/>
      <c r="CB55" s="1253"/>
      <c r="CC55" s="1253"/>
      <c r="CD55" s="1253"/>
      <c r="CE55" s="1253"/>
      <c r="CF55" s="1253">
        <v>3.4</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609</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65"/>
      <c r="BY57" s="1253"/>
      <c r="BZ57" s="1253"/>
      <c r="CA57" s="1253"/>
      <c r="CB57" s="1253"/>
      <c r="CC57" s="1253"/>
      <c r="CD57" s="1253"/>
      <c r="CE57" s="1253"/>
      <c r="CF57" s="1253">
        <v>62.8</v>
      </c>
      <c r="CG57" s="1253"/>
      <c r="CH57" s="1253"/>
      <c r="CI57" s="1253"/>
      <c r="CJ57" s="1253"/>
      <c r="CK57" s="1253"/>
      <c r="CL57" s="1253"/>
      <c r="CM57" s="1253"/>
      <c r="CN57" s="1253">
        <v>62.6</v>
      </c>
      <c r="CO57" s="1253"/>
      <c r="CP57" s="1253"/>
      <c r="CQ57" s="1253"/>
      <c r="CR57" s="1253"/>
      <c r="CS57" s="1253"/>
      <c r="CT57" s="1253"/>
      <c r="CU57" s="1253"/>
      <c r="CV57" s="1253">
        <v>63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612</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607</v>
      </c>
      <c r="AO73" s="1256"/>
      <c r="AP73" s="1256"/>
      <c r="AQ73" s="1256"/>
      <c r="AR73" s="1256"/>
      <c r="AS73" s="1256"/>
      <c r="AT73" s="1256"/>
      <c r="AU73" s="1256"/>
      <c r="AV73" s="1256"/>
      <c r="AW73" s="1256"/>
      <c r="AX73" s="1256"/>
      <c r="AY73" s="1256"/>
      <c r="AZ73" s="1256"/>
      <c r="BA73" s="1256"/>
      <c r="BB73" s="1256" t="s">
        <v>608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613</v>
      </c>
      <c r="BC75" s="1256"/>
      <c r="BD75" s="1256"/>
      <c r="BE75" s="1256"/>
      <c r="BF75" s="1256"/>
      <c r="BG75" s="1256"/>
      <c r="BH75" s="1256"/>
      <c r="BI75" s="1256"/>
      <c r="BJ75" s="1256"/>
      <c r="BK75" s="1256"/>
      <c r="BL75" s="1256"/>
      <c r="BM75" s="1256"/>
      <c r="BN75" s="1256"/>
      <c r="BO75" s="1256"/>
      <c r="BP75" s="1253">
        <v>10.1</v>
      </c>
      <c r="BQ75" s="1253"/>
      <c r="BR75" s="1253"/>
      <c r="BS75" s="1253"/>
      <c r="BT75" s="1253"/>
      <c r="BU75" s="1253"/>
      <c r="BV75" s="1253"/>
      <c r="BW75" s="1253"/>
      <c r="BX75" s="1253">
        <v>10.9</v>
      </c>
      <c r="BY75" s="1253"/>
      <c r="BZ75" s="1253"/>
      <c r="CA75" s="1253"/>
      <c r="CB75" s="1253"/>
      <c r="CC75" s="1253"/>
      <c r="CD75" s="1253"/>
      <c r="CE75" s="1253"/>
      <c r="CF75" s="1253">
        <v>11.8</v>
      </c>
      <c r="CG75" s="1253"/>
      <c r="CH75" s="1253"/>
      <c r="CI75" s="1253"/>
      <c r="CJ75" s="1253"/>
      <c r="CK75" s="1253"/>
      <c r="CL75" s="1253"/>
      <c r="CM75" s="1253"/>
      <c r="CN75" s="1253">
        <v>11.7</v>
      </c>
      <c r="CO75" s="1253"/>
      <c r="CP75" s="1253"/>
      <c r="CQ75" s="1253"/>
      <c r="CR75" s="1253"/>
      <c r="CS75" s="1253"/>
      <c r="CT75" s="1253"/>
      <c r="CU75" s="1253"/>
      <c r="CV75" s="1253">
        <v>11.5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610</v>
      </c>
      <c r="AO77" s="1258"/>
      <c r="AP77" s="1258"/>
      <c r="AQ77" s="1258"/>
      <c r="AR77" s="1258"/>
      <c r="AS77" s="1258"/>
      <c r="AT77" s="1258"/>
      <c r="AU77" s="1258"/>
      <c r="AV77" s="1258"/>
      <c r="AW77" s="1258"/>
      <c r="AX77" s="1258"/>
      <c r="AY77" s="1258"/>
      <c r="AZ77" s="1258"/>
      <c r="BA77" s="1258"/>
      <c r="BB77" s="1256" t="s">
        <v>608</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3.4</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613</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8.8000000000000007</v>
      </c>
      <c r="CG79" s="1253"/>
      <c r="CH79" s="1253"/>
      <c r="CI79" s="1253"/>
      <c r="CJ79" s="1253"/>
      <c r="CK79" s="1253"/>
      <c r="CL79" s="1253"/>
      <c r="CM79" s="1253"/>
      <c r="CN79" s="1253">
        <v>8.3000000000000007</v>
      </c>
      <c r="CO79" s="1253"/>
      <c r="CP79" s="1253"/>
      <c r="CQ79" s="1253"/>
      <c r="CR79" s="1253"/>
      <c r="CS79" s="1253"/>
      <c r="CT79" s="1253"/>
      <c r="CU79" s="1253"/>
      <c r="CV79" s="1253">
        <v>8.1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tjio0Rve8dAcWAluxlf2mzTJEybxyENYRQGmGZyGvlSUh+cNz70MvWyACjU9d3qI2ww1wIv+3GS1t2cb8B2Dg==" saltValue="/qmiK1vdSmxgDU5dfWck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78FA-BE18-4A1C-AFD1-84BAB0D24B1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hglL1QNALJzgD18ug/OPU6Xlvb6qwh9jZoz3C8zLDDQOgNCc9uQiLy+FnnvJQ9GJJDXIIVh3owSXDV4FXXhi6g==" saltValue="p9cKcKP9Cv7Y7DENeJhv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CCC4-D6FE-4A83-8599-7AB8E5A727D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pam/9aqyIB5iPbBHtp/4/Rfg7CJCAzxitMdoiOdhn6DePvRRTeMX0n3SjV4VXVBVvxQQJe/d1GGVyamDDyvN3A==" saltValue="yQYeGaSjP2zE2aX5hyrj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565</v>
      </c>
      <c r="G2" s="151"/>
      <c r="H2" s="152"/>
    </row>
    <row r="3" spans="1:8" x14ac:dyDescent="0.15">
      <c r="A3" s="148" t="s">
        <v>558</v>
      </c>
      <c r="B3" s="153"/>
      <c r="C3" s="154"/>
      <c r="D3" s="155">
        <v>91762</v>
      </c>
      <c r="E3" s="156"/>
      <c r="F3" s="157">
        <v>121449</v>
      </c>
      <c r="G3" s="158"/>
      <c r="H3" s="159"/>
    </row>
    <row r="4" spans="1:8" x14ac:dyDescent="0.15">
      <c r="A4" s="160"/>
      <c r="B4" s="161"/>
      <c r="C4" s="162"/>
      <c r="D4" s="163">
        <v>56634</v>
      </c>
      <c r="E4" s="164"/>
      <c r="F4" s="165">
        <v>62922</v>
      </c>
      <c r="G4" s="166"/>
      <c r="H4" s="167"/>
    </row>
    <row r="5" spans="1:8" x14ac:dyDescent="0.15">
      <c r="A5" s="148" t="s">
        <v>560</v>
      </c>
      <c r="B5" s="153"/>
      <c r="C5" s="154"/>
      <c r="D5" s="155">
        <v>137462</v>
      </c>
      <c r="E5" s="156"/>
      <c r="F5" s="157">
        <v>145139</v>
      </c>
      <c r="G5" s="158"/>
      <c r="H5" s="159"/>
    </row>
    <row r="6" spans="1:8" x14ac:dyDescent="0.15">
      <c r="A6" s="160"/>
      <c r="B6" s="161"/>
      <c r="C6" s="162"/>
      <c r="D6" s="163">
        <v>79307</v>
      </c>
      <c r="E6" s="164"/>
      <c r="F6" s="165">
        <v>83762</v>
      </c>
      <c r="G6" s="166"/>
      <c r="H6" s="167"/>
    </row>
    <row r="7" spans="1:8" x14ac:dyDescent="0.15">
      <c r="A7" s="148" t="s">
        <v>561</v>
      </c>
      <c r="B7" s="153"/>
      <c r="C7" s="154"/>
      <c r="D7" s="155">
        <v>137882</v>
      </c>
      <c r="E7" s="156"/>
      <c r="F7" s="157">
        <v>125391</v>
      </c>
      <c r="G7" s="158"/>
      <c r="H7" s="159"/>
    </row>
    <row r="8" spans="1:8" x14ac:dyDescent="0.15">
      <c r="A8" s="160"/>
      <c r="B8" s="161"/>
      <c r="C8" s="162"/>
      <c r="D8" s="163">
        <v>104744</v>
      </c>
      <c r="E8" s="164"/>
      <c r="F8" s="165">
        <v>68516</v>
      </c>
      <c r="G8" s="166"/>
      <c r="H8" s="167"/>
    </row>
    <row r="9" spans="1:8" x14ac:dyDescent="0.15">
      <c r="A9" s="148" t="s">
        <v>562</v>
      </c>
      <c r="B9" s="153"/>
      <c r="C9" s="154"/>
      <c r="D9" s="155">
        <v>219230</v>
      </c>
      <c r="E9" s="156"/>
      <c r="F9" s="157">
        <v>138402</v>
      </c>
      <c r="G9" s="158"/>
      <c r="H9" s="159"/>
    </row>
    <row r="10" spans="1:8" x14ac:dyDescent="0.15">
      <c r="A10" s="160"/>
      <c r="B10" s="161"/>
      <c r="C10" s="162"/>
      <c r="D10" s="163">
        <v>194975</v>
      </c>
      <c r="E10" s="164"/>
      <c r="F10" s="165">
        <v>70652</v>
      </c>
      <c r="G10" s="166"/>
      <c r="H10" s="167"/>
    </row>
    <row r="11" spans="1:8" x14ac:dyDescent="0.15">
      <c r="A11" s="148" t="s">
        <v>563</v>
      </c>
      <c r="B11" s="153"/>
      <c r="C11" s="154"/>
      <c r="D11" s="155">
        <v>125182</v>
      </c>
      <c r="E11" s="156"/>
      <c r="F11" s="157">
        <v>146367</v>
      </c>
      <c r="G11" s="158"/>
      <c r="H11" s="159"/>
    </row>
    <row r="12" spans="1:8" x14ac:dyDescent="0.15">
      <c r="A12" s="160"/>
      <c r="B12" s="161"/>
      <c r="C12" s="168"/>
      <c r="D12" s="163">
        <v>60140</v>
      </c>
      <c r="E12" s="164"/>
      <c r="F12" s="165">
        <v>79441</v>
      </c>
      <c r="G12" s="166"/>
      <c r="H12" s="167"/>
    </row>
    <row r="13" spans="1:8" x14ac:dyDescent="0.15">
      <c r="A13" s="148"/>
      <c r="B13" s="153"/>
      <c r="C13" s="169"/>
      <c r="D13" s="170">
        <v>142304</v>
      </c>
      <c r="E13" s="171"/>
      <c r="F13" s="172">
        <v>135350</v>
      </c>
      <c r="G13" s="173"/>
      <c r="H13" s="159"/>
    </row>
    <row r="14" spans="1:8" x14ac:dyDescent="0.15">
      <c r="A14" s="160"/>
      <c r="B14" s="161"/>
      <c r="C14" s="162"/>
      <c r="D14" s="163">
        <v>99160</v>
      </c>
      <c r="E14" s="164"/>
      <c r="F14" s="165">
        <v>73059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7.29</v>
      </c>
      <c r="C19" s="174">
        <f>ROUND(VALUE(SUBSTITUTE(実質収支比率等に係る経年分析!G$48,"▲","-")),2)</f>
        <v>10.89</v>
      </c>
      <c r="D19" s="174">
        <f>ROUND(VALUE(SUBSTITUTE(実質収支比率等に係る経年分析!H$48,"▲","-")),2)</f>
        <v>10.66</v>
      </c>
      <c r="E19" s="174">
        <f>ROUND(VALUE(SUBSTITUTE(実質収支比率等に係る経年分析!I$48,"▲","-")),2)</f>
        <v>8.56</v>
      </c>
      <c r="F19" s="174">
        <f>ROUND(VALUE(SUBSTITUTE(実質収支比率等に係る経年分析!J$48,"▲","-")),2)</f>
        <v>8.82</v>
      </c>
    </row>
    <row r="20" spans="1:11" x14ac:dyDescent="0.15">
      <c r="A20" s="174" t="s">
        <v>56</v>
      </c>
      <c r="B20" s="174">
        <f>ROUND(VALUE(SUBSTITUTE(実質収支比率等に係る経年分析!F$47,"▲","-")),2)</f>
        <v>130.71</v>
      </c>
      <c r="C20" s="174">
        <f>ROUND(VALUE(SUBSTITUTE(実質収支比率等に係る経年分析!G$47,"▲","-")),2)</f>
        <v>121.3</v>
      </c>
      <c r="D20" s="174">
        <f>ROUND(VALUE(SUBSTITUTE(実質収支比率等に係る経年分析!H$47,"▲","-")),2)</f>
        <v>112.45</v>
      </c>
      <c r="E20" s="174">
        <f>ROUND(VALUE(SUBSTITUTE(実質収支比率等に係る経年分析!I$47,"▲","-")),2)</f>
        <v>101.1</v>
      </c>
      <c r="F20" s="174">
        <f>ROUND(VALUE(SUBSTITUTE(実質収支比率等に係る経年分析!J$47,"▲","-")),2)</f>
        <v>96.96</v>
      </c>
    </row>
    <row r="21" spans="1:11" x14ac:dyDescent="0.15">
      <c r="A21" s="174" t="s">
        <v>57</v>
      </c>
      <c r="B21" s="174">
        <f>IF(ISNUMBER(VALUE(SUBSTITUTE(実質収支比率等に係る経年分析!F$49,"▲","-"))),ROUND(VALUE(SUBSTITUTE(実質収支比率等に係る経年分析!F$49,"▲","-")),2),NA())</f>
        <v>3.44</v>
      </c>
      <c r="C21" s="174">
        <f>IF(ISNUMBER(VALUE(SUBSTITUTE(実質収支比率等に係る経年分析!G$49,"▲","-"))),ROUND(VALUE(SUBSTITUTE(実質収支比率等に係る経年分析!G$49,"▲","-")),2),NA())</f>
        <v>-5.63</v>
      </c>
      <c r="D21" s="174">
        <f>IF(ISNUMBER(VALUE(SUBSTITUTE(実質収支比率等に係る経年分析!H$49,"▲","-"))),ROUND(VALUE(SUBSTITUTE(実質収支比率等に係る経年分析!H$49,"▲","-")),2),NA())</f>
        <v>4.76</v>
      </c>
      <c r="E21" s="174">
        <f>IF(ISNUMBER(VALUE(SUBSTITUTE(実質収支比率等に係る経年分析!I$49,"▲","-"))),ROUND(VALUE(SUBSTITUTE(実質収支比率等に係る経年分析!I$49,"▲","-")),2),NA())</f>
        <v>3.57</v>
      </c>
      <c r="F21" s="174">
        <f>IF(ISNUMBER(VALUE(SUBSTITUTE(実質収支比率等に係る経年分析!J$49,"▲","-"))),ROUND(VALUE(SUBSTITUTE(実質収支比率等に係る経年分析!J$49,"▲","-")),2),NA())</f>
        <v>0.66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8.3800000000000008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7.68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8.5500000000000007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8.81</v>
      </c>
    </row>
    <row r="35" spans="1:16" x14ac:dyDescent="0.15">
      <c r="A35" s="175" t="str">
        <f>IF(連結実質赤字比率に係る赤字・黒字の構成分析!C$35="",NA(),連結実質赤字比率に係る赤字・黒字の構成分析!C$35)</f>
        <v>上水道特別会計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9.7799999999999994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12.24</v>
      </c>
    </row>
    <row r="36" spans="1:16" x14ac:dyDescent="0.15">
      <c r="A36" s="175" t="str">
        <f>IF(連結実質赤字比率に係る赤字・黒字の構成分析!C$34="",NA(),連結実質赤字比率に係る赤字・黒字の構成分析!C$34)</f>
        <v>後期高齢者医療特別会計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0.05</v>
      </c>
      <c r="J36" s="175">
        <f>IF(ROUND(VALUE(SUBSTITUTE(連結実質赤字比率に係る赤字・黒字の構成分析!J$34,"▲", "-")), 2) &lt; 0, ABS(ROUND(VALUE(SUBSTITUTE(連結実質赤字比率に係る赤字・黒字の構成分析!J$34,"▲", "-")), 2)), NA())</f>
        <v>0.01</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293</v>
      </c>
      <c r="E42" s="176"/>
      <c r="F42" s="176"/>
      <c r="G42" s="176">
        <f>'実質公債費比率（分子）の構造'!L$52</f>
        <v>306</v>
      </c>
      <c r="H42" s="176"/>
      <c r="I42" s="176"/>
      <c r="J42" s="176">
        <f>'実質公債費比率（分子）の構造'!M$52</f>
        <v>308</v>
      </c>
      <c r="K42" s="176"/>
      <c r="L42" s="176"/>
      <c r="M42" s="176">
        <f>'実質公債費比率（分子）の構造'!N$52</f>
        <v>315</v>
      </c>
      <c r="N42" s="176"/>
      <c r="O42" s="176"/>
      <c r="P42" s="176">
        <f>'実質公債費比率（分子）の構造'!O$52</f>
        <v>309</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19</v>
      </c>
      <c r="C45" s="176"/>
      <c r="D45" s="176"/>
      <c r="E45" s="176">
        <f>'実質公債費比率（分子）の構造'!L$49</f>
        <v>20</v>
      </c>
      <c r="F45" s="176"/>
      <c r="G45" s="176"/>
      <c r="H45" s="176">
        <f>'実質公債費比率（分子）の構造'!M$49</f>
        <v>20</v>
      </c>
      <c r="I45" s="176"/>
      <c r="J45" s="176"/>
      <c r="K45" s="176">
        <f>'実質公債費比率（分子）の構造'!N$49</f>
        <v>18</v>
      </c>
      <c r="L45" s="176"/>
      <c r="M45" s="176"/>
      <c r="N45" s="176">
        <f>'実質公債費比率（分子）の構造'!O$49</f>
        <v>18</v>
      </c>
      <c r="O45" s="176"/>
      <c r="P45" s="176"/>
    </row>
    <row r="46" spans="1:16" x14ac:dyDescent="0.15">
      <c r="A46" s="176" t="s">
        <v>68</v>
      </c>
      <c r="B46" s="176">
        <f>'実質公債費比率（分子）の構造'!K$48</f>
        <v>158</v>
      </c>
      <c r="C46" s="176"/>
      <c r="D46" s="176"/>
      <c r="E46" s="176">
        <f>'実質公債費比率（分子）の構造'!L$48</f>
        <v>144</v>
      </c>
      <c r="F46" s="176"/>
      <c r="G46" s="176"/>
      <c r="H46" s="176">
        <f>'実質公債費比率（分子）の構造'!M$48</f>
        <v>148</v>
      </c>
      <c r="I46" s="176"/>
      <c r="J46" s="176"/>
      <c r="K46" s="176">
        <f>'実質公債費比率（分子）の構造'!N$48</f>
        <v>146</v>
      </c>
      <c r="L46" s="176"/>
      <c r="M46" s="176"/>
      <c r="N46" s="176">
        <f>'実質公債費比率（分子）の構造'!O$48</f>
        <v>153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310</v>
      </c>
      <c r="C49" s="176"/>
      <c r="D49" s="176"/>
      <c r="E49" s="176">
        <f>'実質公債費比率（分子）の構造'!L$45</f>
        <v>351</v>
      </c>
      <c r="F49" s="176"/>
      <c r="G49" s="176"/>
      <c r="H49" s="176">
        <f>'実質公債費比率（分子）の構造'!M$45</f>
        <v>370</v>
      </c>
      <c r="I49" s="176"/>
      <c r="J49" s="176"/>
      <c r="K49" s="176">
        <f>'実質公債費比率（分子）の構造'!N$45</f>
        <v>371</v>
      </c>
      <c r="L49" s="176"/>
      <c r="M49" s="176"/>
      <c r="N49" s="176">
        <f>'実質公債費比率（分子）の構造'!O$45</f>
        <v>365</v>
      </c>
      <c r="O49" s="176"/>
      <c r="P49" s="176"/>
    </row>
    <row r="50" spans="1:16" x14ac:dyDescent="0.15">
      <c r="A50" s="176" t="s">
        <v>72</v>
      </c>
      <c r="B50" s="176" t="e">
        <f>NA()</f>
        <v>#N/A</v>
      </c>
      <c r="C50" s="176">
        <f>IF(ISNUMBER('実質公債費比率（分子）の構造'!K$53),'実質公債費比率（分子）の構造'!K$53,NA())</f>
        <v>195</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227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3299</v>
      </c>
      <c r="E56" s="175"/>
      <c r="F56" s="175"/>
      <c r="G56" s="175">
        <f>'将来負担比率（分子）の構造'!J$52</f>
        <v>3319</v>
      </c>
      <c r="H56" s="175"/>
      <c r="I56" s="175"/>
      <c r="J56" s="175">
        <f>'将来負担比率（分子）の構造'!K$52</f>
        <v>3261</v>
      </c>
      <c r="K56" s="175"/>
      <c r="L56" s="175"/>
      <c r="M56" s="175">
        <f>'将来負担比率（分子）の構造'!L$52</f>
        <v>3314</v>
      </c>
      <c r="N56" s="175"/>
      <c r="O56" s="175"/>
      <c r="P56" s="175">
        <f>'将来負担比率（分子）の構造'!M$52</f>
        <v>3170</v>
      </c>
    </row>
    <row r="57" spans="1:16" x14ac:dyDescent="0.15">
      <c r="A57" s="175" t="s">
        <v>43</v>
      </c>
      <c r="B57" s="175"/>
      <c r="C57" s="175"/>
      <c r="D57" s="175">
        <f>'将来負担比率（分子）の構造'!I$51</f>
        <v>4</v>
      </c>
      <c r="E57" s="175"/>
      <c r="F57" s="175"/>
      <c r="G57" s="175">
        <f>'将来負担比率（分子）の構造'!J$51</f>
        <v>3</v>
      </c>
      <c r="H57" s="175"/>
      <c r="I57" s="175"/>
      <c r="J57" s="175">
        <f>'将来負担比率（分子）の構造'!K$51</f>
        <v>2</v>
      </c>
      <c r="K57" s="175"/>
      <c r="L57" s="175"/>
      <c r="M57" s="175">
        <f>'将来負担比率（分子）の構造'!L$51</f>
        <v>1</v>
      </c>
      <c r="N57" s="175"/>
      <c r="O57" s="175"/>
      <c r="P57" s="175" t="str">
        <f>'将来負担比率（分子）の構造'!M$51</f>
        <v>-</v>
      </c>
    </row>
    <row r="58" spans="1:16" x14ac:dyDescent="0.15">
      <c r="A58" s="175" t="s">
        <v>42</v>
      </c>
      <c r="B58" s="175"/>
      <c r="C58" s="175"/>
      <c r="D58" s="175">
        <f>'将来負担比率（分子）の構造'!I$50</f>
        <v>3090</v>
      </c>
      <c r="E58" s="175"/>
      <c r="F58" s="175"/>
      <c r="G58" s="175">
        <f>'将来負担比率（分子）の構造'!J$50</f>
        <v>2912</v>
      </c>
      <c r="H58" s="175"/>
      <c r="I58" s="175"/>
      <c r="J58" s="175">
        <f>'将来負担比率（分子）の構造'!K$50</f>
        <v>2747</v>
      </c>
      <c r="K58" s="175"/>
      <c r="L58" s="175"/>
      <c r="M58" s="175">
        <f>'将来負担比率（分子）の構造'!L$50</f>
        <v>2713</v>
      </c>
      <c r="N58" s="175"/>
      <c r="O58" s="175"/>
      <c r="P58" s="175">
        <f>'将来負担比率（分子）の構造'!M$50</f>
        <v>2579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314</v>
      </c>
      <c r="C62" s="175"/>
      <c r="D62" s="175"/>
      <c r="E62" s="175">
        <f>'将来負担比率（分子）の構造'!J$45</f>
        <v>277</v>
      </c>
      <c r="F62" s="175"/>
      <c r="G62" s="175"/>
      <c r="H62" s="175">
        <f>'将来負担比率（分子）の構造'!K$45</f>
        <v>260</v>
      </c>
      <c r="I62" s="175"/>
      <c r="J62" s="175"/>
      <c r="K62" s="175">
        <f>'将来負担比率（分子）の構造'!L$45</f>
        <v>281</v>
      </c>
      <c r="L62" s="175"/>
      <c r="M62" s="175"/>
      <c r="N62" s="175">
        <f>'将来負担比率（分子）の構造'!M$45</f>
        <v>351</v>
      </c>
      <c r="O62" s="175"/>
      <c r="P62" s="175"/>
    </row>
    <row r="63" spans="1:16" x14ac:dyDescent="0.15">
      <c r="A63" s="175" t="s">
        <v>35</v>
      </c>
      <c r="B63" s="175">
        <f>'将来負担比率（分子）の構造'!I$44</f>
        <v>109</v>
      </c>
      <c r="C63" s="175"/>
      <c r="D63" s="175"/>
      <c r="E63" s="175">
        <f>'将来負担比率（分子）の構造'!J$44</f>
        <v>88</v>
      </c>
      <c r="F63" s="175"/>
      <c r="G63" s="175"/>
      <c r="H63" s="175">
        <f>'将来負担比率（分子）の構造'!K$44</f>
        <v>65</v>
      </c>
      <c r="I63" s="175"/>
      <c r="J63" s="175"/>
      <c r="K63" s="175">
        <f>'将来負担比率（分子）の構造'!L$44</f>
        <v>46</v>
      </c>
      <c r="L63" s="175"/>
      <c r="M63" s="175"/>
      <c r="N63" s="175">
        <f>'将来負担比率（分子）の構造'!M$44</f>
        <v>22</v>
      </c>
      <c r="O63" s="175"/>
      <c r="P63" s="175"/>
    </row>
    <row r="64" spans="1:16" x14ac:dyDescent="0.15">
      <c r="A64" s="175" t="s">
        <v>34</v>
      </c>
      <c r="B64" s="175">
        <f>'将来負担比率（分子）の構造'!I$43</f>
        <v>1738</v>
      </c>
      <c r="C64" s="175"/>
      <c r="D64" s="175"/>
      <c r="E64" s="175">
        <f>'将来負担比率（分子）の構造'!J$43</f>
        <v>1784</v>
      </c>
      <c r="F64" s="175"/>
      <c r="G64" s="175"/>
      <c r="H64" s="175">
        <f>'将来負担比率（分子）の構造'!K$43</f>
        <v>1733</v>
      </c>
      <c r="I64" s="175"/>
      <c r="J64" s="175"/>
      <c r="K64" s="175">
        <f>'将来負担比率（分子）の構造'!L$43</f>
        <v>1571</v>
      </c>
      <c r="L64" s="175"/>
      <c r="M64" s="175"/>
      <c r="N64" s="175">
        <f>'将来負担比率（分子）の構造'!M$43</f>
        <v>1468</v>
      </c>
      <c r="O64" s="175"/>
      <c r="P64" s="175"/>
    </row>
    <row r="65" spans="1:16" x14ac:dyDescent="0.15">
      <c r="A65" s="175" t="s">
        <v>33</v>
      </c>
      <c r="B65" s="175">
        <f>'将来負担比率（分子）の構造'!I$42</f>
        <v>2</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15">
      <c r="A66" s="175" t="s">
        <v>32</v>
      </c>
      <c r="B66" s="175">
        <f>'将来負担比率（分子）の構造'!I$41</f>
        <v>3047</v>
      </c>
      <c r="C66" s="175"/>
      <c r="D66" s="175"/>
      <c r="E66" s="175">
        <f>'将来負担比率（分子）の構造'!J$41</f>
        <v>3103</v>
      </c>
      <c r="F66" s="175"/>
      <c r="G66" s="175"/>
      <c r="H66" s="175">
        <f>'将来負担比率（分子）の構造'!K$41</f>
        <v>3022</v>
      </c>
      <c r="I66" s="175"/>
      <c r="J66" s="175"/>
      <c r="K66" s="175">
        <f>'将来負担比率（分子）の構造'!L$41</f>
        <v>3329</v>
      </c>
      <c r="L66" s="175"/>
      <c r="M66" s="175"/>
      <c r="N66" s="175">
        <f>'将来負担比率（分子）の構造'!M$41</f>
        <v>3082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2403</v>
      </c>
      <c r="C72" s="179">
        <f>基金残高に係る経年分析!G55</f>
        <v>2369</v>
      </c>
      <c r="D72" s="179">
        <f>基金残高に係る経年分析!H55</f>
        <v>2236</v>
      </c>
    </row>
    <row r="73" spans="1:16" x14ac:dyDescent="0.15">
      <c r="A73" s="178" t="s">
        <v>79</v>
      </c>
      <c r="B73" s="179">
        <f>基金残高に係る経年分析!F56</f>
        <v>99</v>
      </c>
      <c r="C73" s="179">
        <f>基金残高に係る経年分析!G56</f>
        <v>99</v>
      </c>
      <c r="D73" s="179">
        <f>基金残高に係る経年分析!H56</f>
        <v>99</v>
      </c>
    </row>
    <row r="74" spans="1:16" x14ac:dyDescent="0.15">
      <c r="A74" s="178" t="s">
        <v>80</v>
      </c>
      <c r="B74" s="179">
        <f>基金残高に係る経年分析!F57</f>
        <v>149</v>
      </c>
      <c r="C74" s="179">
        <f>基金残高に係る経年分析!G57</f>
        <v>157</v>
      </c>
      <c r="D74" s="179">
        <f>基金残高に係る経年分析!H57</f>
        <v>154</v>
      </c>
    </row>
  </sheetData>
  <sheetProtection algorithmName="SHA-512" hashValue="cdinXwA7XWwnkdKLlH7gpQrB0wY5MCPmyMtc2Xhn7MOo0oL6Angl4BR2mHx+c1MzN+uou9xvqyrqDovyc00RmQ==" saltValue="eJWwNNc/tYpCwj7QxLbw3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2024-03-21T07:23:27Z</cp:lastPrinted>
  <dcterms:created xsi:type="dcterms:W3CDTF">2024-03-14T01:10:24Z</dcterms:created>
  <dcterms:modified xsi:type="dcterms:W3CDTF">2024-09-10T02:55:29Z</dcterms:modified>
  <cp:category/>
</cp:coreProperties>
</file>