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928"/>
  <workbookPr/>
  <mc:AlternateContent xmlns:mc="http://schemas.openxmlformats.org/markup-compatibility/2006">
    <mc:Choice Requires="x15">
      <x15ac:absPath xmlns:x15ac="http://schemas.microsoft.com/office/spreadsheetml/2010/11/ac" url="\\10.1.40.6\1000各課共有\01　総務課共有\ざ　財政\R7\080005（財政）財政状況資料集\20250821（0908締切）財政状況資料集R5_2回目\"/>
    </mc:Choice>
  </mc:AlternateContent>
  <xr:revisionPtr revIDLastSave="0" documentId="13_ncr:1_{5BE17640-DED3-4975-A7C4-8D05988A1672}"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35" i="10"/>
  <c r="CO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c r="BE34" i="10" l="1"/>
  <c r="BW34" i="10" s="1"/>
  <c r="BW35" i="10" s="1"/>
  <c r="BW36" i="10" s="1"/>
  <c r="BW37" i="10" s="1"/>
  <c r="BW38" i="10" s="1"/>
  <c r="BW39" i="10" s="1"/>
  <c r="BW40" i="10" s="1"/>
  <c r="BW41" i="10" s="1"/>
  <c r="BW42" i="10" s="1"/>
</calcChain>
</file>

<file path=xl/sharedStrings.xml><?xml version="1.0" encoding="utf-8"?>
<sst xmlns="http://schemas.openxmlformats.org/spreadsheetml/2006/main" count="1171" uniqueCount="573">
  <si>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</si>
  <si>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</si>
  <si>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</si>
  <si>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</si>
  <si>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</si>
  <si>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</si>
  <si>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</si>
  <si>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</si>
  <si>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</si>
  <si>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</si>
  <si>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</si>
  <si>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</si>
  <si>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</si>
  <si>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</si>
  <si>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</si>
  <si>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</si>
  <si>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</si>
  <si>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</si>
  <si>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</si>
  <si>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</si>
  <si>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</si>
  <si>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</si>
  <si>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</si>
  <si>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</si>
  <si>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</si>
  <si>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</si>
  <si>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</si>
  <si>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</si>
  <si>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</si>
  <si>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</si>
  <si>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</si>
  <si>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</si>
  <si>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</si>
  <si>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</si>
  <si>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</si>
  <si>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</si>
  <si>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</si>
  <si>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</si>
  <si>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</si>
  <si>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</si>
  <si>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</si>
  <si>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</si>
  <si>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</si>
  <si>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</si>
  <si>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</si>
  <si>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</si>
  <si>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</si>
  <si>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</si>
  <si>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</si>
  <si>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</si>
  <si>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</si>
  <si>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</si>
  <si>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</si>
  <si>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</si>
  <si>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</si>
  <si>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</si>
  <si>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</si>
  <si>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</si>
  <si>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</si>
  <si>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</si>
  <si>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</si>
  <si>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</si>
  <si>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</si>
  <si>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</si>
  <si>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</si>
  <si>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</si>
  <si>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</si>
  <si>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</si>
  <si>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</si>
  <si>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</si>
  <si>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</si>
  <si>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</si>
  <si>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</si>
  <si>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</si>
  <si>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</si>
  <si>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</si>
  <si>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</si>
  <si>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</si>
  <si>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</si>
  <si>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秋田県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</si>
  <si>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</si>
  <si>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</si>
  <si>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</si>
  <si>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</si>
  <si>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</si>
  <si>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</si>
  <si>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</si>
  <si>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</si>
  <si>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</si>
  <si>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</si>
  <si>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</si>
  <si>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</si>
  <si>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</si>
  <si>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</si>
  <si>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八郎潟町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</si>
  <si>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</si>
  <si>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</si>
  <si>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</si>
  <si>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</si>
  <si>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</si>
  <si>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</si>
  <si>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</si>
  <si>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</si>
  <si>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</si>
  <si>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</si>
  <si>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</si>
  <si>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</si>
  <si>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</si>
  <si>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</si>
  <si>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</si>
  <si>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</si>
  <si>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</si>
  <si>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</si>
  <si>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</si>
  <si>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</si>
  <si>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</si>
  <si>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</si>
  <si>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</si>
  <si>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</si>
  <si>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</si>
  <si>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</si>
  <si>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</si>
  <si>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</si>
  <si>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</si>
  <si>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</si>
  <si>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</si>
  <si>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</si>
  <si>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</si>
  <si>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</si>
  <si>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</si>
  <si>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</si>
  <si>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</si>
  <si>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</si>
  <si>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</si>
  <si>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</si>
  <si>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</si>
  <si>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</si>
  <si>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</si>
  <si>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</si>
  <si>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</si>
  <si>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</si>
  <si>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</si>
  <si>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6"/>
  </si>
  <si>
    <t>うち日本人(％)</t>
    <phoneticPr fontId="5"/>
  </si>
  <si>
    <t>-1.6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</si>
  <si>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</si>
  <si>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</si>
  <si>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</si>
  <si>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</si>
  <si>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</si>
  <si>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</si>
  <si>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</si>
  <si>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</si>
  <si>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</si>
  <si>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</si>
  <si>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</si>
  <si>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</si>
  <si>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</si>
  <si>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</si>
  <si>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</si>
  <si>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</si>
  <si>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</si>
  <si>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</si>
  <si>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</si>
  <si>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</si>
  <si>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</si>
  <si>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</si>
  <si>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</si>
  <si>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</si>
  <si>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</si>
  <si>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</si>
  <si>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</si>
  <si>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</si>
  <si>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</si>
  <si>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</si>
  <si>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</si>
  <si>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</si>
  <si>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</si>
  <si>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</si>
  <si>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</si>
  <si>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</si>
  <si>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</si>
  <si>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</si>
  <si>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</si>
  <si>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</si>
  <si>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</si>
  <si>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</si>
  <si>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</si>
  <si>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</si>
  <si>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</si>
  <si>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</si>
  <si>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</si>
  <si>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</si>
  <si>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</si>
  <si>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</si>
  <si>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</si>
  <si>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</si>
  <si>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</si>
  <si>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</si>
  <si>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</si>
  <si>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</si>
  <si>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</si>
  <si>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</si>
  <si>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秋田県八郎潟町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</si>
  <si>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</si>
  <si>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</si>
  <si>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</si>
  <si>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</si>
  <si>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</si>
  <si>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</si>
  <si>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</si>
  <si>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</si>
  <si>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</si>
  <si>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</si>
  <si>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</si>
  <si>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</si>
  <si>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</si>
  <si>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</si>
  <si>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</si>
  <si>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</si>
  <si>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</si>
  <si>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</si>
  <si>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</si>
  <si>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</si>
  <si>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</si>
  <si>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</si>
  <si>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</si>
  <si>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</si>
  <si>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</si>
  <si>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</si>
  <si>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</si>
  <si>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</si>
  <si>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</si>
  <si>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</si>
  <si>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</si>
  <si>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</si>
  <si>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</si>
  <si>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</si>
  <si>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</si>
  <si>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</si>
  <si>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</si>
  <si>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</si>
  <si>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</si>
  <si>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</si>
  <si>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</si>
  <si>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</si>
  <si>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</si>
  <si>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</si>
  <si>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</si>
  <si>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</si>
  <si>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</si>
  <si>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</si>
  <si>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</si>
  <si>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</si>
  <si>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</si>
  <si>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</si>
  <si>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</si>
  <si>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</si>
  <si>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</si>
  <si>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</si>
  <si>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</si>
  <si>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</si>
  <si>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</si>
  <si>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</si>
  <si>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</si>
  <si>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</si>
  <si>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</si>
  <si>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</si>
  <si>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</si>
  <si>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</si>
  <si>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</si>
  <si>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</si>
  <si>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</si>
  <si>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</si>
  <si>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</si>
  <si>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</si>
  <si>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</si>
  <si>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</si>
  <si>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</si>
  <si>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</si>
  <si>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</si>
  <si>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</si>
  <si>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</si>
  <si>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</si>
  <si>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</si>
  <si>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</si>
  <si>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</si>
  <si>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</si>
  <si>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</si>
  <si>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</si>
  <si>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</si>
  <si>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</si>
  <si>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</si>
  <si>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</si>
  <si>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</si>
  <si>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</si>
  <si>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</si>
  <si>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</si>
  <si>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</si>
  <si>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</si>
  <si>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</si>
  <si>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</si>
  <si>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</si>
  <si>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</si>
  <si>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</si>
  <si>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</si>
  <si>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</si>
  <si>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</si>
  <si>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</si>
  <si>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</si>
  <si>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</si>
  <si>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</si>
  <si>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</si>
  <si>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</si>
  <si>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</si>
  <si>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</si>
  <si>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</si>
  <si>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</si>
  <si>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</si>
  <si>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</si>
  <si>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</si>
  <si>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</si>
  <si>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</si>
  <si>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</si>
  <si>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</si>
  <si>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</si>
  <si>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</si>
  <si>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</si>
  <si>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</si>
  <si>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</si>
  <si>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</si>
  <si>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</si>
  <si>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</si>
  <si>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</si>
  <si>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</si>
  <si>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</si>
  <si>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</si>
  <si>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</si>
  <si>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</si>
  <si>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</si>
  <si>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</si>
  <si>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</si>
  <si>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</si>
  <si>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</si>
  <si>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</si>
  <si>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</si>
  <si>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</si>
  <si>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</si>
  <si>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</si>
  <si>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</si>
  <si>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</si>
  <si>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</si>
  <si>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</si>
  <si>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</si>
  <si>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秋田県八郎潟町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</si>
  <si>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</si>
  <si>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</si>
  <si>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</si>
  <si>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</si>
  <si>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</si>
  <si>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</si>
  <si>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</si>
  <si>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</si>
  <si>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</si>
  <si>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</si>
  <si>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</si>
  <si>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</si>
  <si>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</si>
  <si>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</si>
  <si>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</si>
  <si>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</si>
  <si>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</si>
  <si>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</si>
  <si>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</si>
  <si>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</si>
  <si>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</si>
  <si>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</si>
  <si>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</si>
  <si>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</si>
  <si>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</si>
  <si>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</si>
  <si>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</si>
  <si>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</si>
  <si>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</si>
  <si>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</si>
  <si>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</si>
  <si>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</si>
  <si>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</si>
  <si>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</si>
  <si>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</si>
  <si>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介護保険特別会計（保険事業勘定）</t>
    <phoneticPr fontId="5"/>
  </si>
  <si>
    <t>介護保険特別会計（サービス事業勘定）</t>
    <phoneticPr fontId="5"/>
  </si>
  <si>
    <t>上水道特別会計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</si>
  <si>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</si>
  <si>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</si>
  <si>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</si>
  <si>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</si>
  <si>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</si>
  <si>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</si>
  <si>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</si>
  <si>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</si>
  <si>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</si>
  <si>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</si>
  <si>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</si>
  <si>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</si>
  <si>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</si>
  <si>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</si>
  <si>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</si>
  <si>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</si>
  <si>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</si>
  <si>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</si>
  <si>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</si>
  <si>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</si>
  <si>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</si>
  <si>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</si>
  <si>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</si>
  <si>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</si>
  <si>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</si>
  <si>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</si>
  <si>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</si>
  <si>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</si>
  <si>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</si>
  <si>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</si>
  <si>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</si>
  <si>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</si>
  <si>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</si>
  <si>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</si>
  <si>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</si>
  <si>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</si>
  <si>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</si>
  <si>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</si>
  <si>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</si>
  <si>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</si>
  <si>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</si>
  <si>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</si>
  <si>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</si>
  <si>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</si>
  <si>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</si>
  <si>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</si>
  <si>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</si>
  <si>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</si>
  <si>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</si>
  <si>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</si>
  <si>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</si>
  <si>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</si>
  <si>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</si>
  <si>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</si>
  <si>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</si>
  <si>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</si>
  <si>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</si>
  <si>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</si>
  <si>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</si>
  <si>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</si>
  <si>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</si>
  <si>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</si>
  <si>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</si>
  <si>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</si>
  <si>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</si>
  <si>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</si>
  <si>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</si>
  <si>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</si>
  <si>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</si>
  <si>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</si>
  <si>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</si>
  <si>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</si>
  <si>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</si>
  <si>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</si>
  <si>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</si>
  <si>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</si>
  <si>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</si>
  <si>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</si>
  <si>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</si>
  <si>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</si>
  <si>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</si>
  <si>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</si>
  <si>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</si>
  <si>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</si>
  <si>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</si>
  <si>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</si>
  <si>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</si>
  <si>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</si>
  <si>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</si>
  <si>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</si>
  <si>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</si>
  <si>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</si>
  <si>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</si>
  <si>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</si>
  <si>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</si>
  <si>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</si>
  <si>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</si>
  <si>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</si>
  <si>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</si>
  <si>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</si>
  <si>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</si>
  <si>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</si>
  <si>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</si>
  <si>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</si>
  <si>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</si>
  <si>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</si>
  <si>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</si>
  <si>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</si>
  <si>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</si>
  <si>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</si>
  <si>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</si>
  <si>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</si>
  <si>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</si>
  <si>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</si>
  <si>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</si>
  <si>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</si>
  <si>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</si>
  <si>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</si>
  <si>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</si>
  <si>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</si>
  <si>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</si>
  <si>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</si>
  <si>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</si>
  <si>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</si>
  <si>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</si>
  <si>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</si>
  <si>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</si>
  <si>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</si>
  <si>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</si>
  <si>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</si>
  <si>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</si>
  <si>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</si>
  <si>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</si>
  <si>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</si>
  <si>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</si>
  <si>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</si>
  <si>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</si>
  <si>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</si>
  <si>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5.63</t>
  </si>
  <si>
    <t>上水道特別会計</t>
  </si>
  <si>
    <t>一般会計</t>
  </si>
  <si>
    <t>国民健康保険特別会計</t>
  </si>
  <si>
    <t>介護保険特別会計（保険事業勘定）</t>
  </si>
  <si>
    <t>公共下水道事業特別会計</t>
  </si>
  <si>
    <t>後期高齢者医療特別会計</t>
  </si>
  <si>
    <t>▲ 0.01</t>
  </si>
  <si>
    <t>介護保険特別会計（サービス事業勘定）</t>
  </si>
  <si>
    <t>その他会計（赤字）</t>
  </si>
  <si>
    <t>その他会計（黒字）</t>
  </si>
  <si>
    <t>R01</t>
    <phoneticPr fontId="5"/>
  </si>
  <si>
    <t>R02</t>
    <phoneticPr fontId="5"/>
  </si>
  <si>
    <t>R03</t>
    <phoneticPr fontId="5"/>
  </si>
  <si>
    <t>R04</t>
    <phoneticPr fontId="5"/>
  </si>
  <si>
    <t>R05</t>
    <phoneticPr fontId="5"/>
  </si>
  <si>
    <t>湖東地区行政一部事務組合（一般会計）</t>
    <rPh sb="0" eb="12">
      <t>コトウチクギョウセイイチブジムクミアイ</t>
    </rPh>
    <rPh sb="13" eb="17">
      <t>イッパンカイケイ</t>
    </rPh>
    <phoneticPr fontId="10"/>
  </si>
  <si>
    <t>八郎湖周辺清掃事務組合（一般会計）</t>
    <rPh sb="0" eb="2">
      <t>ハチロウ</t>
    </rPh>
    <rPh sb="2" eb="11">
      <t>コシュウヘンセイソウジムクミアイ</t>
    </rPh>
    <rPh sb="12" eb="16">
      <t>イッパンカイケイ</t>
    </rPh>
    <phoneticPr fontId="10"/>
  </si>
  <si>
    <t>八郎潟町・井川町衛生処理施設組合（一般会計）</t>
    <rPh sb="0" eb="4">
      <t>ハチロウガタマチ</t>
    </rPh>
    <rPh sb="5" eb="16">
      <t>イカワマチエイセイショリシセツクミアイ</t>
    </rPh>
    <rPh sb="17" eb="21">
      <t>イッパンカイケイ</t>
    </rPh>
    <phoneticPr fontId="10"/>
  </si>
  <si>
    <t>秋田県市町村総合事務組合（一般会計）</t>
    <rPh sb="0" eb="12">
      <t>アキタケンシチョウソンソウゴウジムクミアイ</t>
    </rPh>
    <rPh sb="13" eb="17">
      <t>イッパンカイケイ</t>
    </rPh>
    <phoneticPr fontId="10"/>
  </si>
  <si>
    <t>秋田県市町村総合事務組合（交通災害共済事業等特別会計）</t>
    <rPh sb="0" eb="12">
      <t>アキタケンシチョウソンソウゴウジムクミアイ</t>
    </rPh>
    <rPh sb="13" eb="26">
      <t>コウツウサイガイキョウサイジギョウトウトクベツカイケイ</t>
    </rPh>
    <phoneticPr fontId="10"/>
  </si>
  <si>
    <t>秋田県市町村会館管理組合（一般会計）</t>
    <rPh sb="0" eb="12">
      <t>アキタケンシチョウソンカイカンカンリクミアイ</t>
    </rPh>
    <rPh sb="13" eb="17">
      <t>イッパンカイケイ</t>
    </rPh>
    <phoneticPr fontId="10"/>
  </si>
  <si>
    <t>秋田県後期高齢者医療広域連合（一般会計）</t>
    <rPh sb="0" eb="14">
      <t>アキタケンコウキコウレイシャイリョウコウイキレンゴウ</t>
    </rPh>
    <rPh sb="15" eb="19">
      <t>イッパンカイケイ</t>
    </rPh>
    <phoneticPr fontId="10"/>
  </si>
  <si>
    <t>秋田県後期高齢者医療広域連合（後期高齢者医療特別会計）</t>
    <rPh sb="0" eb="14">
      <t>アキタケンコウキコウレイシャイリョウコウイキレンゴウ</t>
    </rPh>
    <rPh sb="15" eb="26">
      <t>コウキコウレイシャイリョウトクベツカイケイ</t>
    </rPh>
    <phoneticPr fontId="10"/>
  </si>
  <si>
    <t>秋田県町村電算システム共同事業組合（一般会計）</t>
    <rPh sb="0" eb="7">
      <t>アキタケンチョウソンデンサン</t>
    </rPh>
    <rPh sb="11" eb="17">
      <t>キョウドウジギョウクミアイ</t>
    </rPh>
    <rPh sb="18" eb="22">
      <t>イッパンカイケイ</t>
    </rPh>
    <phoneticPr fontId="10"/>
  </si>
  <si>
    <t>-</t>
    <phoneticPr fontId="2"/>
  </si>
  <si>
    <t>地域福祉基金</t>
    <rPh sb="0" eb="6">
      <t>チイキフクシキキン</t>
    </rPh>
    <phoneticPr fontId="10"/>
  </si>
  <si>
    <t>地域振興施設整備基金</t>
    <rPh sb="0" eb="10">
      <t>チイキシンコウシセツセイビキキン</t>
    </rPh>
    <phoneticPr fontId="10"/>
  </si>
  <si>
    <t>がんばれふるさと基金</t>
    <rPh sb="8" eb="10">
      <t>キキン</t>
    </rPh>
    <phoneticPr fontId="10"/>
  </si>
  <si>
    <t>公共施設解体基金</t>
    <phoneticPr fontId="10"/>
  </si>
  <si>
    <t>森林環境譲与税基金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</si>
  <si>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</si>
  <si>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</si>
  <si>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財政調整基金の積立による充当可能基金を高い水準で維持しているほか、基準財政需要額算入見込み額の増により、比率なしとなっている。有形固定資産減価償却率については、令和５年度は大きな資産の取得がなかったことなどから比率は上昇したものの、依然として類似団体平均を下回っている。
　今後も公共施設等総合管理計画に基づき、施設の改修、更新等を進めていくとともに、地方債の繰上償還や経常経費の見直しを進め、適切な財政運営に努める。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</si>
  <si>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</si>
  <si>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</si>
  <si>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</si>
  <si>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</si>
  <si>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</si>
  <si>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</si>
  <si>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財政調整基金の積立による充当可能基金を高い水準で維持しているほか、基準財政需要額算入見込額の増により、比率なしとなっている。実質公債比率については、新庁舎建設事業の関係で、地方債発行額が高い水準で推移していることもあり、令和２年度までは年々増加していたが、繰上償還を行ったこと及び普通交付税が令和２年度と比べ増額となったことなどにより、令和３年度から減少し、令和５年度は１０．８％と前年度から０．７％の減となった。
　今後は、新規事業の抑制や事業規模を精査し、地方債発行の抑制及び繰上償還の実施により財政の健全化に努める。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</si>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</sst>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177" fontId="35" fillId="6" borderId="125" xfId="12" applyNumberFormat="1" applyFont="1" applyFill="1" applyBorder="1" applyAlignment="1" applyProtection="1">
      <alignment horizontal="right" vertical="center" shrinkToFit="1"/>
      <protection locked="0"/>
    </xf>
    <xf numFmtId="177" fontId="35" fillId="6" borderId="146" xfId="12" applyNumberFormat="1" applyFont="1" applyFill="1" applyBorder="1" applyAlignment="1" applyProtection="1">
      <alignment horizontal="right" vertical="center" shrinkToFit="1"/>
      <protection locked="0"/>
    </xf>
    <xf numFmtId="177" fontId="35" fillId="6" borderId="126"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30" xfId="12" applyNumberFormat="1" applyFont="1" applyFill="1" applyBorder="1" applyAlignment="1" applyProtection="1">
      <alignment horizontal="right" vertical="center" shrinkToFit="1"/>
      <protection locked="0"/>
    </xf>
    <xf numFmtId="177" fontId="35" fillId="8" borderId="184" xfId="12" applyNumberFormat="1" applyFont="1" applyFill="1" applyBorder="1" applyAlignment="1" applyProtection="1">
      <alignment horizontal="righ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C51B21C-968E-4AAA-9F6F-B74F9BB252B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145139</c:v>
                </c:pt>
                <c:pt idx="1">
                  <c:v>125391</c:v>
                </c:pt>
                <c:pt idx="2">
                  <c:v>138402</c:v>
                </c:pt>
                <c:pt idx="3">
                  <c:v>146367</c:v>
                </c:pt>
                <c:pt idx="4">
                  <c:v>165181</c:v>
                </c:pt>
              </c:numCache>
            </c:numRef>
          </c:val>
          <c:smooth val="0"/>
          <c:extLst>
            <c:ext xmlns:c16="http://schemas.microsoft.com/office/drawing/2014/chart" uri="{C3380CC4-5D6E-409C-BE32-E72D297353CC}">
              <c16:uniqueId val="{00000000-3D48-41AD-868A-8010CC86EC6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137462</c:v>
                </c:pt>
                <c:pt idx="1">
                  <c:v>137882</c:v>
                </c:pt>
                <c:pt idx="2">
                  <c:v>219230</c:v>
                </c:pt>
                <c:pt idx="3">
                  <c:v>125182</c:v>
                </c:pt>
                <c:pt idx="4">
                  <c:v>84809</c:v>
                </c:pt>
              </c:numCache>
            </c:numRef>
          </c:val>
          <c:smooth val="0"/>
          <c:extLst>
            <c:ext xmlns:c16="http://schemas.microsoft.com/office/drawing/2014/chart" uri="{C3380CC4-5D6E-409C-BE32-E72D297353CC}">
              <c16:uniqueId val="{00000001-3D48-41AD-868A-8010CC86EC66}"/>
            </c:ext>
          </c:extLst>
        </c:ser>
        <c:dLbls>
          <c:showLegendKey val="0"/>
          <c:showVal val="0"/>
          <c:showCatName val="0"/>
          <c:showSerName val="0"/>
          <c:showPercent val="0"/>
          <c:showBubbleSize val="0"/>
        </c:dLbls>
        <c:marker val="1"/>
        <c:smooth val="0"/>
        <c:axId val="481053080"/>
        <c:axId val="481054648"/>
      </c:lineChart>
      <c:catAx>
        <c:axId val="4810530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1054648"/>
        <c:crosses val="autoZero"/>
        <c:auto val="1"/>
        <c:lblAlgn val="ctr"/>
        <c:lblOffset val="100"/>
        <c:tickLblSkip val="1"/>
        <c:tickMarkSkip val="1"/>
        <c:noMultiLvlLbl val="0"/>
      </c:catAx>
      <c:valAx>
        <c:axId val="481054648"/>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10530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10.89</c:v>
                </c:pt>
                <c:pt idx="1">
                  <c:v>10.66</c:v>
                </c:pt>
                <c:pt idx="2">
                  <c:v>8.56</c:v>
                </c:pt>
                <c:pt idx="3">
                  <c:v>8.82</c:v>
                </c:pt>
                <c:pt idx="4">
                  <c:v>8.6300000000000008</c:v>
                </c:pt>
              </c:numCache>
            </c:numRef>
          </c:val>
          <c:extLst>
            <c:ext xmlns:c16="http://schemas.microsoft.com/office/drawing/2014/chart" uri="{C3380CC4-5D6E-409C-BE32-E72D297353CC}">
              <c16:uniqueId val="{00000000-462B-4581-A584-0CC29CB714F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121.3</c:v>
                </c:pt>
                <c:pt idx="1">
                  <c:v>112.45</c:v>
                </c:pt>
                <c:pt idx="2">
                  <c:v>101.1</c:v>
                </c:pt>
                <c:pt idx="3">
                  <c:v>96.96</c:v>
                </c:pt>
                <c:pt idx="4">
                  <c:v>100.95</c:v>
                </c:pt>
              </c:numCache>
            </c:numRef>
          </c:val>
          <c:extLst>
            <c:ext xmlns:c16="http://schemas.microsoft.com/office/drawing/2014/chart" uri="{C3380CC4-5D6E-409C-BE32-E72D297353CC}">
              <c16:uniqueId val="{00000001-462B-4581-A584-0CC29CB714F9}"/>
            </c:ext>
          </c:extLst>
        </c:ser>
        <c:dLbls>
          <c:showLegendKey val="0"/>
          <c:showVal val="0"/>
          <c:showCatName val="0"/>
          <c:showSerName val="0"/>
          <c:showPercent val="0"/>
          <c:showBubbleSize val="0"/>
        </c:dLbls>
        <c:gapWidth val="250"/>
        <c:overlap val="100"/>
        <c:axId val="481049552"/>
        <c:axId val="4810499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-5.63</c:v>
                </c:pt>
                <c:pt idx="1">
                  <c:v>4.76</c:v>
                </c:pt>
                <c:pt idx="2">
                  <c:v>3.57</c:v>
                </c:pt>
                <c:pt idx="3">
                  <c:v>0.66</c:v>
                </c:pt>
                <c:pt idx="4">
                  <c:v>9.4600000000000009</c:v>
                </c:pt>
              </c:numCache>
            </c:numRef>
          </c:val>
          <c:smooth val="0"/>
          <c:extLst>
            <c:ext xmlns:c16="http://schemas.microsoft.com/office/drawing/2014/chart" uri="{C3380CC4-5D6E-409C-BE32-E72D297353CC}">
              <c16:uniqueId val="{00000002-462B-4581-A584-0CC29CB714F9}"/>
            </c:ext>
          </c:extLst>
        </c:ser>
        <c:dLbls>
          <c:showLegendKey val="0"/>
          <c:showVal val="0"/>
          <c:showCatName val="0"/>
          <c:showSerName val="0"/>
          <c:showPercent val="0"/>
          <c:showBubbleSize val="0"/>
        </c:dLbls>
        <c:marker val="1"/>
        <c:smooth val="0"/>
        <c:axId val="481049552"/>
        <c:axId val="481049944"/>
      </c:lineChart>
      <c:catAx>
        <c:axId val="481049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1049944"/>
        <c:crosses val="autoZero"/>
        <c:auto val="1"/>
        <c:lblAlgn val="ctr"/>
        <c:lblOffset val="100"/>
        <c:tickLblSkip val="1"/>
        <c:tickMarkSkip val="1"/>
        <c:noMultiLvlLbl val="0"/>
      </c:catAx>
      <c:valAx>
        <c:axId val="4810499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10495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9E1-4634-8388-EB8286FD0A6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9E1-4634-8388-EB8286FD0A6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9E1-4634-8388-EB8286FD0A6A}"/>
            </c:ext>
          </c:extLst>
        </c:ser>
        <c:ser>
          <c:idx val="3"/>
          <c:order val="3"/>
          <c:tx>
            <c:strRef>
              <c:f>データシート!$A$30</c:f>
              <c:strCache>
                <c:ptCount val="1"/>
                <c:pt idx="0">
                  <c:v>介護保険特別会計（サービス事業勘定）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A9E1-4634-8388-EB8286FD0A6A}"/>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0.02</c:v>
                </c:pt>
                <c:pt idx="2">
                  <c:v>#N/A</c:v>
                </c:pt>
                <c:pt idx="3">
                  <c:v>0</c:v>
                </c:pt>
                <c:pt idx="4">
                  <c:v>#N/A</c:v>
                </c:pt>
                <c:pt idx="5">
                  <c:v>0.05</c:v>
                </c:pt>
                <c:pt idx="6">
                  <c:v>0.01</c:v>
                </c:pt>
                <c:pt idx="7">
                  <c:v>#N/A</c:v>
                </c:pt>
                <c:pt idx="8">
                  <c:v>#N/A</c:v>
                </c:pt>
                <c:pt idx="9">
                  <c:v>7.0000000000000007E-2</c:v>
                </c:pt>
              </c:numCache>
            </c:numRef>
          </c:val>
          <c:extLst>
            <c:ext xmlns:c16="http://schemas.microsoft.com/office/drawing/2014/chart" uri="{C3380CC4-5D6E-409C-BE32-E72D297353CC}">
              <c16:uniqueId val="{00000004-A9E1-4634-8388-EB8286FD0A6A}"/>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0.65</c:v>
                </c:pt>
                <c:pt idx="2">
                  <c:v>#N/A</c:v>
                </c:pt>
                <c:pt idx="3">
                  <c:v>0.47</c:v>
                </c:pt>
                <c:pt idx="4">
                  <c:v>#N/A</c:v>
                </c:pt>
                <c:pt idx="5">
                  <c:v>0.2</c:v>
                </c:pt>
                <c:pt idx="6">
                  <c:v>#N/A</c:v>
                </c:pt>
                <c:pt idx="7">
                  <c:v>0.15</c:v>
                </c:pt>
                <c:pt idx="8">
                  <c:v>#N/A</c:v>
                </c:pt>
                <c:pt idx="9">
                  <c:v>0.57999999999999996</c:v>
                </c:pt>
              </c:numCache>
            </c:numRef>
          </c:val>
          <c:extLst>
            <c:ext xmlns:c16="http://schemas.microsoft.com/office/drawing/2014/chart" uri="{C3380CC4-5D6E-409C-BE32-E72D297353CC}">
              <c16:uniqueId val="{00000005-A9E1-4634-8388-EB8286FD0A6A}"/>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1.02</c:v>
                </c:pt>
                <c:pt idx="2">
                  <c:v>#N/A</c:v>
                </c:pt>
                <c:pt idx="3">
                  <c:v>1.4</c:v>
                </c:pt>
                <c:pt idx="4">
                  <c:v>#N/A</c:v>
                </c:pt>
                <c:pt idx="5">
                  <c:v>1.87</c:v>
                </c:pt>
                <c:pt idx="6">
                  <c:v>#N/A</c:v>
                </c:pt>
                <c:pt idx="7">
                  <c:v>1.82</c:v>
                </c:pt>
                <c:pt idx="8">
                  <c:v>#N/A</c:v>
                </c:pt>
                <c:pt idx="9">
                  <c:v>2.17</c:v>
                </c:pt>
              </c:numCache>
            </c:numRef>
          </c:val>
          <c:extLst>
            <c:ext xmlns:c16="http://schemas.microsoft.com/office/drawing/2014/chart" uri="{C3380CC4-5D6E-409C-BE32-E72D297353CC}">
              <c16:uniqueId val="{00000006-A9E1-4634-8388-EB8286FD0A6A}"/>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8.36</c:v>
                </c:pt>
                <c:pt idx="2">
                  <c:v>#N/A</c:v>
                </c:pt>
                <c:pt idx="3">
                  <c:v>8.3800000000000008</c:v>
                </c:pt>
                <c:pt idx="4">
                  <c:v>#N/A</c:v>
                </c:pt>
                <c:pt idx="5">
                  <c:v>7.95</c:v>
                </c:pt>
                <c:pt idx="6">
                  <c:v>#N/A</c:v>
                </c:pt>
                <c:pt idx="7">
                  <c:v>7.68</c:v>
                </c:pt>
                <c:pt idx="8">
                  <c:v>#N/A</c:v>
                </c:pt>
                <c:pt idx="9">
                  <c:v>7.2</c:v>
                </c:pt>
              </c:numCache>
            </c:numRef>
          </c:val>
          <c:extLst>
            <c:ext xmlns:c16="http://schemas.microsoft.com/office/drawing/2014/chart" uri="{C3380CC4-5D6E-409C-BE32-E72D297353CC}">
              <c16:uniqueId val="{00000007-A9E1-4634-8388-EB8286FD0A6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10.88</c:v>
                </c:pt>
                <c:pt idx="2">
                  <c:v>#N/A</c:v>
                </c:pt>
                <c:pt idx="3">
                  <c:v>10.65</c:v>
                </c:pt>
                <c:pt idx="4">
                  <c:v>#N/A</c:v>
                </c:pt>
                <c:pt idx="5">
                  <c:v>8.5500000000000007</c:v>
                </c:pt>
                <c:pt idx="6">
                  <c:v>#N/A</c:v>
                </c:pt>
                <c:pt idx="7">
                  <c:v>8.81</c:v>
                </c:pt>
                <c:pt idx="8">
                  <c:v>#N/A</c:v>
                </c:pt>
                <c:pt idx="9">
                  <c:v>8.6199999999999992</c:v>
                </c:pt>
              </c:numCache>
            </c:numRef>
          </c:val>
          <c:extLst>
            <c:ext xmlns:c16="http://schemas.microsoft.com/office/drawing/2014/chart" uri="{C3380CC4-5D6E-409C-BE32-E72D297353CC}">
              <c16:uniqueId val="{00000008-A9E1-4634-8388-EB8286FD0A6A}"/>
            </c:ext>
          </c:extLst>
        </c:ser>
        <c:ser>
          <c:idx val="9"/>
          <c:order val="9"/>
          <c:tx>
            <c:strRef>
              <c:f>データシート!$A$36</c:f>
              <c:strCache>
                <c:ptCount val="1"/>
                <c:pt idx="0">
                  <c:v>上水道特別会計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11.08</c:v>
                </c:pt>
                <c:pt idx="2">
                  <c:v>#N/A</c:v>
                </c:pt>
                <c:pt idx="3">
                  <c:v>12.28</c:v>
                </c:pt>
                <c:pt idx="4">
                  <c:v>#N/A</c:v>
                </c:pt>
                <c:pt idx="5">
                  <c:v>11.84</c:v>
                </c:pt>
                <c:pt idx="6">
                  <c:v>#N/A</c:v>
                </c:pt>
                <c:pt idx="7">
                  <c:v>12.24</c:v>
                </c:pt>
                <c:pt idx="8">
                  <c:v>#N/A</c:v>
                </c:pt>
                <c:pt idx="9">
                  <c:v>13.34</c:v>
                </c:pt>
              </c:numCache>
            </c:numRef>
          </c:val>
          <c:extLst>
            <c:ext xmlns:c16="http://schemas.microsoft.com/office/drawing/2014/chart" uri="{C3380CC4-5D6E-409C-BE32-E72D297353CC}">
              <c16:uniqueId val="{00000009-A9E1-4634-8388-EB8286FD0A6A}"/>
            </c:ext>
          </c:extLst>
        </c:ser>
        <c:dLbls>
          <c:showLegendKey val="0"/>
          <c:showVal val="0"/>
          <c:showCatName val="0"/>
          <c:showSerName val="0"/>
          <c:showPercent val="0"/>
          <c:showBubbleSize val="0"/>
        </c:dLbls>
        <c:gapWidth val="150"/>
        <c:overlap val="100"/>
        <c:axId val="384667656"/>
        <c:axId val="384670792"/>
      </c:barChart>
      <c:catAx>
        <c:axId val="384667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84670792"/>
        <c:crosses val="autoZero"/>
        <c:auto val="1"/>
        <c:lblAlgn val="ctr"/>
        <c:lblOffset val="100"/>
        <c:tickLblSkip val="1"/>
        <c:tickMarkSkip val="1"/>
        <c:noMultiLvlLbl val="0"/>
      </c:catAx>
      <c:valAx>
        <c:axId val="3846707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46676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306</c:v>
                </c:pt>
                <c:pt idx="5">
                  <c:v>308</c:v>
                </c:pt>
                <c:pt idx="8">
                  <c:v>315</c:v>
                </c:pt>
                <c:pt idx="11">
                  <c:v>309</c:v>
                </c:pt>
                <c:pt idx="14">
                  <c:v>294</c:v>
                </c:pt>
              </c:numCache>
            </c:numRef>
          </c:val>
          <c:extLst>
            <c:ext xmlns:c16="http://schemas.microsoft.com/office/drawing/2014/chart" uri="{C3380CC4-5D6E-409C-BE32-E72D297353CC}">
              <c16:uniqueId val="{00000000-0C1B-481B-A4F3-A8421C251BB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C1B-481B-A4F3-A8421C251BB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2-0C1B-481B-A4F3-A8421C251BB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20</c:v>
                </c:pt>
                <c:pt idx="3">
                  <c:v>20</c:v>
                </c:pt>
                <c:pt idx="6">
                  <c:v>18</c:v>
                </c:pt>
                <c:pt idx="9">
                  <c:v>18</c:v>
                </c:pt>
                <c:pt idx="12">
                  <c:v>8</c:v>
                </c:pt>
              </c:numCache>
            </c:numRef>
          </c:val>
          <c:extLst>
            <c:ext xmlns:c16="http://schemas.microsoft.com/office/drawing/2014/chart" uri="{C3380CC4-5D6E-409C-BE32-E72D297353CC}">
              <c16:uniqueId val="{00000003-0C1B-481B-A4F3-A8421C251BB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144</c:v>
                </c:pt>
                <c:pt idx="3">
                  <c:v>148</c:v>
                </c:pt>
                <c:pt idx="6">
                  <c:v>146</c:v>
                </c:pt>
                <c:pt idx="9">
                  <c:v>153</c:v>
                </c:pt>
                <c:pt idx="12">
                  <c:v>153</c:v>
                </c:pt>
              </c:numCache>
            </c:numRef>
          </c:val>
          <c:extLst>
            <c:ext xmlns:c16="http://schemas.microsoft.com/office/drawing/2014/chart" uri="{C3380CC4-5D6E-409C-BE32-E72D297353CC}">
              <c16:uniqueId val="{00000004-0C1B-481B-A4F3-A8421C251BB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C1B-481B-A4F3-A8421C251BB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C1B-481B-A4F3-A8421C251BB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351</c:v>
                </c:pt>
                <c:pt idx="3">
                  <c:v>370</c:v>
                </c:pt>
                <c:pt idx="6">
                  <c:v>371</c:v>
                </c:pt>
                <c:pt idx="9">
                  <c:v>365</c:v>
                </c:pt>
                <c:pt idx="12">
                  <c:v>344</c:v>
                </c:pt>
              </c:numCache>
            </c:numRef>
          </c:val>
          <c:extLst>
            <c:ext xmlns:c16="http://schemas.microsoft.com/office/drawing/2014/chart" uri="{C3380CC4-5D6E-409C-BE32-E72D297353CC}">
              <c16:uniqueId val="{00000007-0C1B-481B-A4F3-A8421C251BB7}"/>
            </c:ext>
          </c:extLst>
        </c:ser>
        <c:dLbls>
          <c:showLegendKey val="0"/>
          <c:showVal val="0"/>
          <c:showCatName val="0"/>
          <c:showSerName val="0"/>
          <c:showPercent val="0"/>
          <c:showBubbleSize val="0"/>
        </c:dLbls>
        <c:gapWidth val="100"/>
        <c:overlap val="100"/>
        <c:axId val="384664520"/>
        <c:axId val="3846680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210</c:v>
                </c:pt>
                <c:pt idx="2">
                  <c:v>#N/A</c:v>
                </c:pt>
                <c:pt idx="3">
                  <c:v>#N/A</c:v>
                </c:pt>
                <c:pt idx="4">
                  <c:v>230</c:v>
                </c:pt>
                <c:pt idx="5">
                  <c:v>#N/A</c:v>
                </c:pt>
                <c:pt idx="6">
                  <c:v>#N/A</c:v>
                </c:pt>
                <c:pt idx="7">
                  <c:v>220</c:v>
                </c:pt>
                <c:pt idx="8">
                  <c:v>#N/A</c:v>
                </c:pt>
                <c:pt idx="9">
                  <c:v>#N/A</c:v>
                </c:pt>
                <c:pt idx="10">
                  <c:v>227</c:v>
                </c:pt>
                <c:pt idx="11">
                  <c:v>#N/A</c:v>
                </c:pt>
                <c:pt idx="12">
                  <c:v>#N/A</c:v>
                </c:pt>
                <c:pt idx="13">
                  <c:v>211</c:v>
                </c:pt>
                <c:pt idx="14">
                  <c:v>#N/A</c:v>
                </c:pt>
              </c:numCache>
            </c:numRef>
          </c:val>
          <c:smooth val="0"/>
          <c:extLst>
            <c:ext xmlns:c16="http://schemas.microsoft.com/office/drawing/2014/chart" uri="{C3380CC4-5D6E-409C-BE32-E72D297353CC}">
              <c16:uniqueId val="{00000008-0C1B-481B-A4F3-A8421C251BB7}"/>
            </c:ext>
          </c:extLst>
        </c:ser>
        <c:dLbls>
          <c:showLegendKey val="0"/>
          <c:showVal val="0"/>
          <c:showCatName val="0"/>
          <c:showSerName val="0"/>
          <c:showPercent val="0"/>
          <c:showBubbleSize val="0"/>
        </c:dLbls>
        <c:marker val="1"/>
        <c:smooth val="0"/>
        <c:axId val="384664520"/>
        <c:axId val="384668048"/>
      </c:lineChart>
      <c:catAx>
        <c:axId val="384664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84668048"/>
        <c:crosses val="autoZero"/>
        <c:auto val="1"/>
        <c:lblAlgn val="ctr"/>
        <c:lblOffset val="100"/>
        <c:tickLblSkip val="1"/>
        <c:tickMarkSkip val="1"/>
        <c:noMultiLvlLbl val="0"/>
      </c:catAx>
      <c:valAx>
        <c:axId val="3846680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46645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3319</c:v>
                </c:pt>
                <c:pt idx="5">
                  <c:v>3261</c:v>
                </c:pt>
                <c:pt idx="8">
                  <c:v>3314</c:v>
                </c:pt>
                <c:pt idx="11">
                  <c:v>3170</c:v>
                </c:pt>
                <c:pt idx="14">
                  <c:v>3301</c:v>
                </c:pt>
              </c:numCache>
            </c:numRef>
          </c:val>
          <c:extLst>
            <c:ext xmlns:c16="http://schemas.microsoft.com/office/drawing/2014/chart" uri="{C3380CC4-5D6E-409C-BE32-E72D297353CC}">
              <c16:uniqueId val="{00000000-426E-43ED-BE63-D7D6D5384D3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c:v>
                </c:pt>
                <c:pt idx="5">
                  <c:v>2</c:v>
                </c:pt>
                <c:pt idx="8">
                  <c:v>1</c:v>
                </c:pt>
                <c:pt idx="11">
                  <c:v>0</c:v>
                </c:pt>
                <c:pt idx="14">
                  <c:v>0</c:v>
                </c:pt>
              </c:numCache>
            </c:numRef>
          </c:val>
          <c:extLst>
            <c:ext xmlns:c16="http://schemas.microsoft.com/office/drawing/2014/chart" uri="{C3380CC4-5D6E-409C-BE32-E72D297353CC}">
              <c16:uniqueId val="{00000001-426E-43ED-BE63-D7D6D5384D3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2912</c:v>
                </c:pt>
                <c:pt idx="5">
                  <c:v>2747</c:v>
                </c:pt>
                <c:pt idx="8">
                  <c:v>2713</c:v>
                </c:pt>
                <c:pt idx="11">
                  <c:v>2579</c:v>
                </c:pt>
                <c:pt idx="14">
                  <c:v>2684</c:v>
                </c:pt>
              </c:numCache>
            </c:numRef>
          </c:val>
          <c:extLst>
            <c:ext xmlns:c16="http://schemas.microsoft.com/office/drawing/2014/chart" uri="{C3380CC4-5D6E-409C-BE32-E72D297353CC}">
              <c16:uniqueId val="{00000002-426E-43ED-BE63-D7D6D5384D3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26E-43ED-BE63-D7D6D5384D3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26E-43ED-BE63-D7D6D5384D3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26E-43ED-BE63-D7D6D5384D3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277</c:v>
                </c:pt>
                <c:pt idx="3">
                  <c:v>260</c:v>
                </c:pt>
                <c:pt idx="6">
                  <c:v>281</c:v>
                </c:pt>
                <c:pt idx="9">
                  <c:v>351</c:v>
                </c:pt>
                <c:pt idx="12">
                  <c:v>322</c:v>
                </c:pt>
              </c:numCache>
            </c:numRef>
          </c:val>
          <c:extLst>
            <c:ext xmlns:c16="http://schemas.microsoft.com/office/drawing/2014/chart" uri="{C3380CC4-5D6E-409C-BE32-E72D297353CC}">
              <c16:uniqueId val="{00000006-426E-43ED-BE63-D7D6D5384D3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88</c:v>
                </c:pt>
                <c:pt idx="3">
                  <c:v>65</c:v>
                </c:pt>
                <c:pt idx="6">
                  <c:v>46</c:v>
                </c:pt>
                <c:pt idx="9">
                  <c:v>22</c:v>
                </c:pt>
                <c:pt idx="12">
                  <c:v>30</c:v>
                </c:pt>
              </c:numCache>
            </c:numRef>
          </c:val>
          <c:extLst>
            <c:ext xmlns:c16="http://schemas.microsoft.com/office/drawing/2014/chart" uri="{C3380CC4-5D6E-409C-BE32-E72D297353CC}">
              <c16:uniqueId val="{00000007-426E-43ED-BE63-D7D6D5384D3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1784</c:v>
                </c:pt>
                <c:pt idx="3">
                  <c:v>1733</c:v>
                </c:pt>
                <c:pt idx="6">
                  <c:v>1571</c:v>
                </c:pt>
                <c:pt idx="9">
                  <c:v>1468</c:v>
                </c:pt>
                <c:pt idx="12">
                  <c:v>1305</c:v>
                </c:pt>
              </c:numCache>
            </c:numRef>
          </c:val>
          <c:extLst>
            <c:ext xmlns:c16="http://schemas.microsoft.com/office/drawing/2014/chart" uri="{C3380CC4-5D6E-409C-BE32-E72D297353CC}">
              <c16:uniqueId val="{00000008-426E-43ED-BE63-D7D6D5384D3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c:v>
                </c:pt>
                <c:pt idx="3">
                  <c:v>1</c:v>
                </c:pt>
                <c:pt idx="6">
                  <c:v>1</c:v>
                </c:pt>
                <c:pt idx="9">
                  <c:v>1</c:v>
                </c:pt>
                <c:pt idx="12">
                  <c:v>0</c:v>
                </c:pt>
              </c:numCache>
            </c:numRef>
          </c:val>
          <c:extLst>
            <c:ext xmlns:c16="http://schemas.microsoft.com/office/drawing/2014/chart" uri="{C3380CC4-5D6E-409C-BE32-E72D297353CC}">
              <c16:uniqueId val="{00000009-426E-43ED-BE63-D7D6D5384D3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3103</c:v>
                </c:pt>
                <c:pt idx="3">
                  <c:v>3022</c:v>
                </c:pt>
                <c:pt idx="6">
                  <c:v>3329</c:v>
                </c:pt>
                <c:pt idx="9">
                  <c:v>3082</c:v>
                </c:pt>
                <c:pt idx="12">
                  <c:v>2869</c:v>
                </c:pt>
              </c:numCache>
            </c:numRef>
          </c:val>
          <c:extLst>
            <c:ext xmlns:c16="http://schemas.microsoft.com/office/drawing/2014/chart" uri="{C3380CC4-5D6E-409C-BE32-E72D297353CC}">
              <c16:uniqueId val="{0000000A-426E-43ED-BE63-D7D6D5384D3C}"/>
            </c:ext>
          </c:extLst>
        </c:ser>
        <c:dLbls>
          <c:showLegendKey val="0"/>
          <c:showVal val="0"/>
          <c:showCatName val="0"/>
          <c:showSerName val="0"/>
          <c:showPercent val="0"/>
          <c:showBubbleSize val="0"/>
        </c:dLbls>
        <c:gapWidth val="100"/>
        <c:overlap val="100"/>
        <c:axId val="384454168"/>
        <c:axId val="3846649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26E-43ED-BE63-D7D6D5384D3C}"/>
            </c:ext>
          </c:extLst>
        </c:ser>
        <c:dLbls>
          <c:showLegendKey val="0"/>
          <c:showVal val="0"/>
          <c:showCatName val="0"/>
          <c:showSerName val="0"/>
          <c:showPercent val="0"/>
          <c:showBubbleSize val="0"/>
        </c:dLbls>
        <c:marker val="1"/>
        <c:smooth val="0"/>
        <c:axId val="384454168"/>
        <c:axId val="384664912"/>
      </c:lineChart>
      <c:catAx>
        <c:axId val="384454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84664912"/>
        <c:crosses val="autoZero"/>
        <c:auto val="1"/>
        <c:lblAlgn val="ctr"/>
        <c:lblOffset val="100"/>
        <c:tickLblSkip val="1"/>
        <c:tickMarkSkip val="1"/>
        <c:noMultiLvlLbl val="0"/>
      </c:catAx>
      <c:valAx>
        <c:axId val="3846649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44541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2369</c:v>
                </c:pt>
                <c:pt idx="1">
                  <c:v>2236</c:v>
                </c:pt>
                <c:pt idx="2">
                  <c:v>2324</c:v>
                </c:pt>
              </c:numCache>
            </c:numRef>
          </c:val>
          <c:extLst>
            <c:ext xmlns:c16="http://schemas.microsoft.com/office/drawing/2014/chart" uri="{C3380CC4-5D6E-409C-BE32-E72D297353CC}">
              <c16:uniqueId val="{00000000-422A-4C2D-BD57-615C26A3AD7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99</c:v>
                </c:pt>
                <c:pt idx="1">
                  <c:v>99</c:v>
                </c:pt>
                <c:pt idx="2">
                  <c:v>99</c:v>
                </c:pt>
              </c:numCache>
            </c:numRef>
          </c:val>
          <c:extLst>
            <c:ext xmlns:c16="http://schemas.microsoft.com/office/drawing/2014/chart" uri="{C3380CC4-5D6E-409C-BE32-E72D297353CC}">
              <c16:uniqueId val="{00000001-422A-4C2D-BD57-615C26A3AD7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157</c:v>
                </c:pt>
                <c:pt idx="1">
                  <c:v>154</c:v>
                </c:pt>
                <c:pt idx="2">
                  <c:v>177</c:v>
                </c:pt>
              </c:numCache>
            </c:numRef>
          </c:val>
          <c:extLst>
            <c:ext xmlns:c16="http://schemas.microsoft.com/office/drawing/2014/chart" uri="{C3380CC4-5D6E-409C-BE32-E72D297353CC}">
              <c16:uniqueId val="{00000002-422A-4C2D-BD57-615C26A3AD70}"/>
            </c:ext>
          </c:extLst>
        </c:ser>
        <c:dLbls>
          <c:showLegendKey val="0"/>
          <c:showVal val="0"/>
          <c:showCatName val="0"/>
          <c:showSerName val="0"/>
          <c:showPercent val="0"/>
          <c:showBubbleSize val="0"/>
        </c:dLbls>
        <c:gapWidth val="120"/>
        <c:overlap val="100"/>
        <c:axId val="384669616"/>
        <c:axId val="384666480"/>
      </c:barChart>
      <c:catAx>
        <c:axId val="384669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84666480"/>
        <c:crosses val="autoZero"/>
        <c:auto val="1"/>
        <c:lblAlgn val="ctr"/>
        <c:lblOffset val="100"/>
        <c:tickLblSkip val="1"/>
        <c:tickMarkSkip val="1"/>
        <c:noMultiLvlLbl val="0"/>
      </c:catAx>
      <c:valAx>
        <c:axId val="38466648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846696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{E6EF70DA-F98E-4EE9-8ADE-23696A7571C0}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8B6-4222-B314-B17260DF673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{21CBC54F-89A0-4C73-8207-214384C15FFA}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8B6-4222-B314-B17260DF673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{B91E0171-C4D9-4C7D-8537-826598BE19A9}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8B6-4222-B314-B17260DF673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{9875CFFD-4915-4AFE-BEEC-D7B05549DBDD}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8B6-4222-B314-B17260DF673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{453CF8FC-B536-4C84-A0A5-E9FBC9F0D6C3}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8B6-4222-B314-B17260DF673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{D8ABA2E6-724D-4CD8-A937-BAF4E16DAB43}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8B6-4222-B314-B17260DF673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{4E164284-B065-485B-A5F7-B44B25C18879}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8B6-4222-B314-B17260DF673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{296F5F74-9914-461A-AF7C-50ED89F13556}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8B6-4222-B314-B17260DF673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{8ADA56CF-BA97-415E-AF76-60B27C8983F7}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8B6-4222-B314-B17260DF673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59.4</c:v>
                </c:pt>
                <c:pt idx="16">
                  <c:v>52.4</c:v>
                </c:pt>
                <c:pt idx="24">
                  <c:v>59.6</c:v>
                </c:pt>
                <c:pt idx="32">
                  <c:v>61.5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8B6-4222-B314-B17260DF673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{D85E3635-87C8-49EF-B583-5CD96D5C9848}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8B6-4222-B314-B17260DF673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{AD589C5E-0B1A-467F-8BCF-65900D55DC4A}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8B6-4222-B314-B17260DF673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{EBEB3BB6-0F0D-4E0A-BCB3-C15CFD789875}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8B6-4222-B314-B17260DF673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{26B9C1FC-F4AC-445E-BEFD-ACCCFC04959F}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8B6-4222-B314-B17260DF673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{DDC3B72F-2E8B-4920-91BC-28ED331DC3B1}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8B6-4222-B314-B17260DF673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{801E9CD8-06B1-42BA-86DF-C56C57CC1EB0}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8B6-4222-B314-B17260DF673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{EF315A00-91DD-439A-89A1-FB4A0640EAEA}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8B6-4222-B314-B17260DF673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{6E382584-6E2A-4993-84E8-D9BD700996A7}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8B6-4222-B314-B17260DF673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{CEC85E0A-6A71-4A8A-89A0-95745FB07A98}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8B6-4222-B314-B17260DF673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62.8</c:v>
                </c:pt>
                <c:pt idx="16">
                  <c:v>62.7</c:v>
                </c:pt>
                <c:pt idx="24">
                  <c:v>63.1</c:v>
                </c:pt>
                <c:pt idx="32">
                  <c:v>63.8</c:v>
                </c:pt>
              </c:numCache>
            </c:numRef>
          </c:xVal>
          <c:yVal>
            <c:numRef>
              <c:f>公会計指標分析・財政指標組合せ分析表!$BP$55:$DC$55</c:f>
              <c:numCache>
                <c:formatCode>#,##0.0;"▲ "#,##0.0</c:formatCode>
                <c:ptCount val="40"/>
                <c:pt idx="8">
                  <c:v>3.4</c:v>
                </c:pt>
                <c:pt idx="16">
                  <c:v>0</c:v>
                </c:pt>
                <c:pt idx="24">
                  <c:v>0</c:v>
                </c:pt>
                <c:pt idx="32">
                  <c:v>0</c:v>
                </c:pt>
              </c:numCache>
            </c:numRef>
          </c:yVal>
          <c:smooth val="0"/>
          <c:extLst>
            <c:ext xmlns:c16="http://schemas.microsoft.com/office/drawing/2014/chart" uri="{C3380CC4-5D6E-409C-BE32-E72D297353CC}">
              <c16:uniqueId val="{00000013-08B6-4222-B314-B17260DF6735}"/>
            </c:ext>
          </c:extLst>
        </c:ser>
        <c:dLbls>
          <c:showLegendKey val="0"/>
          <c:showVal val="1"/>
          <c:showCatName val="0"/>
          <c:showSerName val="0"/>
          <c:showPercent val="0"/>
          <c:showBubbleSize val="0"/>
        </c:dLbls>
        <c:axId val="46179840"/>
        <c:axId val="46181760"/>
      </c:scatterChart>
      <c:valAx>
        <c:axId val="46179840"/>
        <c:scaling>
          <c:orientation val="maxMin"/>
          <c:max val="64"/>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{02E0F9AF-F440-4349-B799-7DEFE32FA828}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874-40DE-B067-1920B800BB3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{07A3BAB0-50AB-40D5-B0CA-51AFC675F780}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874-40DE-B067-1920B800BB3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{8696A26D-D4F9-4A14-BC79-5B2F9D3D8CF9}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874-40DE-B067-1920B800BB3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{B96830A5-018F-4E5C-B4DA-22C9AF3E1DE6}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874-40DE-B067-1920B800BB3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{585C5AF1-B973-412B-9194-712932ED29B3}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874-40DE-B067-1920B800BB34}"/>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{807320A9-4B71-47B2-A55D-52583DE23133}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874-40DE-B067-1920B800BB34}"/>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{28E919DA-148C-40D5-A0B3-059AD20ED06F}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874-40DE-B067-1920B800BB34}"/>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{4D4DE6F2-17A1-4769-8559-58A93ECDACD1}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874-40DE-B067-1920B800BB34}"/>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{0A97EF17-7EB5-4470-BB32-A868536471B0}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874-40DE-B067-1920B800BB3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10.9</c:v>
                </c:pt>
                <c:pt idx="8">
                  <c:v>11.8</c:v>
                </c:pt>
                <c:pt idx="16">
                  <c:v>11.7</c:v>
                </c:pt>
                <c:pt idx="24">
                  <c:v>11.5</c:v>
                </c:pt>
                <c:pt idx="32">
                  <c:v>10.8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874-40DE-B067-1920B800BB3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{2C811900-4376-45C0-B013-9783369342E1}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874-40DE-B067-1920B800BB3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{DF993B08-E341-4084-AD81-80C6636BE928}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874-40DE-B067-1920B800BB3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{572B50DF-83E2-4BFD-91F9-10EE83BF65FE}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874-40DE-B067-1920B800BB3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{4A3E1488-6528-4FD8-A1E4-8E05A51256EE}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874-40DE-B067-1920B800BB3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{04318AB7-DF3E-49C5-9DBC-22E2E8C610F1}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874-40DE-B067-1920B800BB34}"/>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{63C9FB46-ECEB-4D90-95E1-3D40310EA7A7}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874-40DE-B067-1920B800BB34}"/>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{7F95C504-E4CC-404D-B722-16C63C231688}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874-40DE-B067-1920B800BB34}"/>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{BD259EC3-50FF-475D-92F9-A272CDD180BB}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874-40DE-B067-1920B800BB34}"/>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{FCF139AE-B1F7-4D04-A43C-498B42C91079}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874-40DE-B067-1920B800BB3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8.8000000000000007</c:v>
                </c:pt>
                <c:pt idx="16">
                  <c:v>8.3000000000000007</c:v>
                </c:pt>
                <c:pt idx="24">
                  <c:v>8.1</c:v>
                </c:pt>
                <c:pt idx="32">
                  <c:v>8.1999999999999993</c:v>
                </c:pt>
              </c:numCache>
            </c:numRef>
          </c:xVal>
          <c:yVal>
            <c:numRef>
              <c:f>公会計指標分析・財政指標組合せ分析表!$BP$77:$DC$77</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7874-40DE-B067-1920B800BB34}"/>
            </c:ext>
          </c:extLst>
        </c:ser>
        <c:dLbls>
          <c:showLegendKey val="0"/>
          <c:showVal val="1"/>
          <c:showCatName val="0"/>
          <c:showSerName val="0"/>
          <c:showPercent val="0"/>
          <c:showBubbleSize val="0"/>
        </c:dLbls>
        <c:axId val="84219776"/>
        <c:axId val="84234240"/>
      </c:scatterChart>
      <c:valAx>
        <c:axId val="84219776"/>
        <c:scaling>
          <c:orientation val="maxMin"/>
          <c:max val="8.9"/>
          <c:min val="7.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秋田県八郎潟町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050">
              <a:solidFill>
                <a:schemeClr val="dk1"/>
              </a:solidFill>
              <a:effectLst/>
              <a:latin typeface="+mn-lt"/>
              <a:ea typeface="+mn-ea"/>
              <a:cs typeface="+mn-cs"/>
            </a:rPr>
            <a:t>　</a:t>
          </a:r>
          <a:r>
            <a:rPr lang="ja-JP" altLang="ja-JP" sz="1050">
              <a:solidFill>
                <a:schemeClr val="dk1"/>
              </a:solidFill>
              <a:effectLst/>
              <a:latin typeface="+mn-lt"/>
              <a:ea typeface="+mn-ea"/>
              <a:cs typeface="+mn-cs"/>
            </a:rPr>
            <a:t>実質公債費比率の分子については、前年度比１６百万円減の２１１百万円となっている。</a:t>
          </a:r>
        </a:p>
        <a:p>
          <a:r>
            <a:rPr lang="ja-JP" altLang="en-US" sz="1050">
              <a:solidFill>
                <a:schemeClr val="dk1"/>
              </a:solidFill>
              <a:effectLst/>
              <a:latin typeface="+mn-lt"/>
              <a:ea typeface="+mn-ea"/>
              <a:cs typeface="+mn-cs"/>
            </a:rPr>
            <a:t>　</a:t>
          </a:r>
          <a:r>
            <a:rPr lang="ja-JP" altLang="ja-JP" sz="1050">
              <a:solidFill>
                <a:schemeClr val="dk1"/>
              </a:solidFill>
              <a:effectLst/>
              <a:latin typeface="+mn-lt"/>
              <a:ea typeface="+mn-ea"/>
              <a:cs typeface="+mn-cs"/>
            </a:rPr>
            <a:t>元利償還金等は、平成２８年度及び平成３０年度の地方債を繰上償還したことなどにより元利償還金が前年度比２１百万円の減となっている。また、八郎湖周辺清掃事務組合が起こした地方債の元利償還金に対する負担金が１０百万円減少し、全体としては前年度比３１百万円の減となっている。</a:t>
          </a:r>
        </a:p>
        <a:p>
          <a:r>
            <a:rPr lang="ja-JP" altLang="en-US" sz="1050">
              <a:solidFill>
                <a:schemeClr val="dk1"/>
              </a:solidFill>
              <a:effectLst/>
              <a:latin typeface="+mn-lt"/>
              <a:ea typeface="+mn-ea"/>
              <a:cs typeface="+mn-cs"/>
            </a:rPr>
            <a:t>　</a:t>
          </a:r>
          <a:r>
            <a:rPr lang="ja-JP" altLang="ja-JP" sz="1050">
              <a:solidFill>
                <a:schemeClr val="dk1"/>
              </a:solidFill>
              <a:effectLst/>
              <a:latin typeface="+mn-lt"/>
              <a:ea typeface="+mn-ea"/>
              <a:cs typeface="+mn-cs"/>
            </a:rPr>
            <a:t>また、算入公債費等については、校舎改修事業に係る地方債の償還終了などにより、中学校費の交付税に算入される地方債の元利償還金が前年度比１１百万円減となっていることなどから、前年度比１５百万円減の２９４百万円となっている。</a:t>
          </a:r>
        </a:p>
        <a:p>
          <a:r>
            <a:rPr lang="ja-JP" altLang="en-US" sz="1050">
              <a:solidFill>
                <a:schemeClr val="dk1"/>
              </a:solidFill>
              <a:effectLst/>
              <a:latin typeface="+mn-lt"/>
              <a:ea typeface="+mn-ea"/>
              <a:cs typeface="+mn-cs"/>
            </a:rPr>
            <a:t>　</a:t>
          </a:r>
          <a:r>
            <a:rPr lang="ja-JP" altLang="ja-JP" sz="1050">
              <a:solidFill>
                <a:schemeClr val="dk1"/>
              </a:solidFill>
              <a:effectLst/>
              <a:latin typeface="+mn-lt"/>
              <a:ea typeface="+mn-ea"/>
              <a:cs typeface="+mn-cs"/>
            </a:rPr>
            <a:t>新庁舎建設事業の関連工事が令和５年度まで計画されており、その財源として地方債の発行を予定していることから、実質公債費比率については増加する見込みである。</a:t>
          </a:r>
          <a:r>
            <a:rPr lang="en-US" altLang="ja-JP" sz="1050">
              <a:solidFill>
                <a:schemeClr val="dk1"/>
              </a:solidFill>
              <a:effectLst/>
              <a:latin typeface="+mn-lt"/>
              <a:ea typeface="+mn-ea"/>
              <a:cs typeface="+mn-cs"/>
            </a:rPr>
            <a:t> </a:t>
          </a:r>
          <a:endParaRPr lang="ja-JP" altLang="ja-JP" sz="1050">
            <a:solidFill>
              <a:schemeClr val="dk1"/>
            </a:solidFill>
            <a:effectLst/>
            <a:latin typeface="+mn-lt"/>
            <a:ea typeface="+mn-ea"/>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　本町では、満期一括償還の地方債を発行していないため、減債基金残高と減債基金積立相当額に該当する数値はない。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秋田県八郎潟町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将来負担比率の分子は、令和元年度から５年度まで、将来負担額を充当可能財源等が上回っている。</a:t>
          </a:r>
        </a:p>
        <a:p>
          <a:r>
            <a:rPr lang="ja-JP" altLang="ja-JP" sz="1100">
              <a:solidFill>
                <a:schemeClr val="dk1"/>
              </a:solidFill>
              <a:effectLst/>
              <a:latin typeface="+mn-lt"/>
              <a:ea typeface="+mn-ea"/>
              <a:cs typeface="+mn-cs"/>
            </a:rPr>
            <a:t>　一般会計等に係る地方債の現在高は、平成２８年度及び平成３０年度の地方債を繰上償還したことなどにより前年度比２１３百万円の減となっている。公営企業債繰入見込額についても、主に公共下水道事業特別会計の地方債現在高が減少したことにより、前年度比１６３百万円の減となっている。そのため将来負担額は前年度比３９８百万円の減となっている。</a:t>
          </a:r>
        </a:p>
        <a:p>
          <a:r>
            <a:rPr lang="ja-JP" altLang="ja-JP" sz="1100">
              <a:solidFill>
                <a:schemeClr val="dk1"/>
              </a:solidFill>
              <a:effectLst/>
              <a:latin typeface="+mn-lt"/>
              <a:ea typeface="+mn-ea"/>
              <a:cs typeface="+mn-cs"/>
            </a:rPr>
            <a:t>　また、充当可能基金については、令和５年度は財政調整基金を取り崩すことなく、積立てのみを行ったことから前年度比</a:t>
          </a:r>
          <a:r>
            <a:rPr lang="ja-JP" altLang="en-US" sz="1100">
              <a:solidFill>
                <a:schemeClr val="dk1"/>
              </a:solidFill>
              <a:effectLst/>
              <a:latin typeface="+mn-lt"/>
              <a:ea typeface="+mn-ea"/>
              <a:cs typeface="+mn-cs"/>
            </a:rPr>
            <a:t>１０５</a:t>
          </a:r>
          <a:r>
            <a:rPr lang="ja-JP" altLang="ja-JP" sz="1100">
              <a:solidFill>
                <a:schemeClr val="dk1"/>
              </a:solidFill>
              <a:effectLst/>
              <a:latin typeface="+mn-lt"/>
              <a:ea typeface="+mn-ea"/>
              <a:cs typeface="+mn-cs"/>
            </a:rPr>
            <a:t>百万円の増となっており、充当可能財源等は、前年度比２３６百万円の増となっている。</a:t>
          </a:r>
        </a:p>
        <a:p>
          <a:r>
            <a:rPr lang="ja-JP" altLang="ja-JP" sz="1100">
              <a:solidFill>
                <a:schemeClr val="dk1"/>
              </a:solidFill>
              <a:effectLst/>
              <a:latin typeface="+mn-lt"/>
              <a:ea typeface="+mn-ea"/>
              <a:cs typeface="+mn-cs"/>
            </a:rPr>
            <a:t>　令和５年度に終了となる新庁舎建設事業は、財源として地方債及び基金繰入金を見込んでいる。そのため一般会計における地方債現在高の増、充当可能基金の減により将来負担比率の分子については増加する見込みである。</a:t>
          </a:r>
        </a:p>
        <a:p>
          <a:r>
            <a:rPr lang="ja-JP" altLang="ja-JP" sz="1100">
              <a:solidFill>
                <a:schemeClr val="dk1"/>
              </a:solidFill>
              <a:effectLst/>
              <a:latin typeface="+mn-lt"/>
              <a:ea typeface="+mn-ea"/>
              <a:cs typeface="+mn-cs"/>
            </a:rPr>
            <a:t>　事業の見直しによる起債発行額の抑制、歳出経費の節減に努め、繰上償還も検討したい。</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秋田県八郎潟町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a:solidFill>
                <a:schemeClr val="dk1"/>
              </a:solidFill>
              <a:effectLst/>
              <a:latin typeface="+mn-lt"/>
              <a:ea typeface="+mn-ea"/>
              <a:cs typeface="+mn-cs"/>
            </a:rPr>
            <a:t>財政調整基金について、令和５年度は取り崩さずに積立てのみを行ったことから前年度比８８百万円の増となっている。また、その他特定目的基金は前年度比２３百万円の増となっている。そのため基金残高は前年度比１１１百万円増の２，６０１百万円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a:solidFill>
                <a:schemeClr val="dk1"/>
              </a:solidFill>
              <a:effectLst/>
              <a:latin typeface="+mn-lt"/>
              <a:ea typeface="+mn-ea"/>
              <a:cs typeface="+mn-cs"/>
            </a:rPr>
            <a:t>新庁舎建設事業の関連事業が令和５年度まで予定されている。財源としては地方債、財政調整基金の繰入金を見込んでいる。そのため財政調整基金については減少する見込みである。</a:t>
          </a:r>
        </a:p>
        <a:p>
          <a:r>
            <a:rPr lang="ja-JP" altLang="ja-JP" sz="1100">
              <a:solidFill>
                <a:schemeClr val="dk1"/>
              </a:solidFill>
              <a:effectLst/>
              <a:latin typeface="+mn-lt"/>
              <a:ea typeface="+mn-ea"/>
              <a:cs typeface="+mn-cs"/>
            </a:rPr>
            <a:t>　また、減債基金については、比較的金利の高い既発債の繰上償還を計画している。そのため基金残高は減少する見込みである。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100">
              <a:solidFill>
                <a:schemeClr val="dk1"/>
              </a:solidFill>
              <a:effectLst/>
              <a:latin typeface="+mn-lt"/>
              <a:ea typeface="+mn-ea"/>
              <a:cs typeface="+mn-cs"/>
            </a:rPr>
            <a:t>・地域福祉基金：地域における福祉の増進を図るため、町及び民間団体の行う在宅福祉の向上、健康づくり等の事業を支援する。 </a:t>
          </a:r>
        </a:p>
        <a:p>
          <a:r>
            <a:rPr lang="ja-JP" altLang="ja-JP" sz="1100">
              <a:solidFill>
                <a:schemeClr val="dk1"/>
              </a:solidFill>
              <a:effectLst/>
              <a:latin typeface="+mn-lt"/>
              <a:ea typeface="+mn-ea"/>
              <a:cs typeface="+mn-cs"/>
            </a:rPr>
            <a:t>・地域振興施設整備基金：町民の福祉、文化の向上を図るため、コミュニティ施設、青年・婦人集会施設、幼稚園施設、その他地域の振興のための施設などの設置を支援する。 </a:t>
          </a:r>
        </a:p>
        <a:p>
          <a:r>
            <a:rPr lang="ja-JP" altLang="ja-JP" sz="1100">
              <a:solidFill>
                <a:schemeClr val="dk1"/>
              </a:solidFill>
              <a:effectLst/>
              <a:latin typeface="+mn-lt"/>
              <a:ea typeface="+mn-ea"/>
              <a:cs typeface="+mn-cs"/>
            </a:rPr>
            <a:t>・がんばれふるさと基金：八郎潟町を応援する個人または団体から広く寄附金を募り、これを財源として個性豊かな活力あるふるさとづくりに資する。 </a:t>
          </a:r>
        </a:p>
        <a:p>
          <a:r>
            <a:rPr lang="ja-JP" altLang="ja-JP" sz="1100">
              <a:solidFill>
                <a:schemeClr val="dk1"/>
              </a:solidFill>
              <a:effectLst/>
              <a:latin typeface="+mn-lt"/>
              <a:ea typeface="+mn-ea"/>
              <a:cs typeface="+mn-cs"/>
            </a:rPr>
            <a:t>・森林環境譲与税基金：森林整備及びその促進に資する。</a:t>
          </a:r>
        </a:p>
        <a:p>
          <a:r>
            <a:rPr lang="ja-JP" altLang="ja-JP" sz="1100">
              <a:solidFill>
                <a:schemeClr val="dk1"/>
              </a:solidFill>
              <a:effectLst/>
              <a:latin typeface="+mn-lt"/>
              <a:ea typeface="+mn-ea"/>
              <a:cs typeface="+mn-cs"/>
            </a:rPr>
            <a:t>・公共施設解体基金：公共施設の解体及び撤去に要する経費の財源とする。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ふるさと納税の制度が令和５年１０月に改正されたことにより、駆け込みでの寄附が増え、がんばれふるさと基金が前年度比で１６万円増となった。このことなどから、その他特定目的基金全体としては、前年度比で２３百万円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がんばれふるさと基金については、寄附金の全額を積み立て、後年度に寄附者の意向に沿った事業を実施するため同額を取り崩す予定である。その他の基金については、町の財政事情を考慮しながら、基金の設置目的に見合う事業が計画された際に取り崩しを検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a:solidFill>
                <a:schemeClr val="dk1"/>
              </a:solidFill>
              <a:effectLst/>
              <a:latin typeface="+mn-lt"/>
              <a:ea typeface="+mn-ea"/>
              <a:cs typeface="+mn-cs"/>
            </a:rPr>
            <a:t>取り崩しをせずに積立てのみを行ったことにより、前年度比８８百万円増の２，３２４百万円となっている。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a:solidFill>
                <a:schemeClr val="dk1"/>
              </a:solidFill>
              <a:effectLst/>
              <a:latin typeface="+mn-lt"/>
              <a:ea typeface="+mn-ea"/>
              <a:cs typeface="+mn-cs"/>
            </a:rPr>
            <a:t>令和２年度からスタートした新庁舎建設事業については、新庁舎の駐車場整備等を令和５年度に実施し、完了となる。事業の財源としては、地方債、財政調整基金の繰入金を見込んでいる。そのため財政調整基金については、今後、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a:solidFill>
                <a:schemeClr val="dk1"/>
              </a:solidFill>
              <a:effectLst/>
              <a:latin typeface="+mn-lt"/>
              <a:ea typeface="+mn-ea"/>
              <a:cs typeface="+mn-cs"/>
            </a:rPr>
            <a:t>既発債の繰上償還の財源として取り崩しをしていないことに加え、積み増しもしていないことから、増減なしとなっている。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a:solidFill>
                <a:schemeClr val="dk1"/>
              </a:solidFill>
              <a:effectLst/>
              <a:latin typeface="+mn-lt"/>
              <a:ea typeface="+mn-ea"/>
              <a:cs typeface="+mn-cs"/>
            </a:rPr>
            <a:t>減債基金の取り崩しを財源に、比較的金利の高い既発債の繰上償還を計画している。そのため基金残高は減少する見込みである。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82BDAD4-E6F0-4B0F-BB2D-7901F1ABE05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EF9A22A-982A-41A7-8601-3590C864F5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B1E87425-AA7C-46C1-BD71-1FFBFA06777F}"/>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BD8B39FA-43DE-4566-9425-F3523C3E60C9}"/>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35B99E19-9178-4E17-BFF7-B6FAE8A6F2F3}"/>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ABF2C965-42B6-4C1A-AAB8-23642AB6A917}"/>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15FF65A1-4690-47A8-BBD6-1CE4865799CD}"/>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5D080669-EC08-4974-96D0-CB915CC252BE}"/>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F153394A-A825-4902-A179-A3571E4AD422}"/>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378997A3-B071-4072-B95A-14C7D386FF0A}"/>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ACFB7B9A-C06E-40D2-B8DD-B83BC127A3DB}"/>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7F7B0978-8F9B-4CB6-BBA3-C5C982C21864}"/>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EA6FDC7B-80C1-46DD-9893-56C2281D564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0D90FE87-EDC1-49B6-8ED6-692A971AB318}"/>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0AAD22BA-877C-41B5-8826-3E56AB3FE5FD}"/>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秋田県八郎潟町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2F9D1D14-D5C5-4DE9-90B5-8BD0627E6C4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E024C25E-5B50-457C-9104-409ECA599407}"/>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D13EFC72-B3BB-4EA2-8F9C-DF65FFD99A41}"/>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AC01EC9E-D893-41AA-8609-1C1995CBD5C8}"/>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E7F624F8-2EBC-468F-AD8C-198FE679FE6D}"/>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932CAFC1-AB21-42E1-9880-3B834EB5210B}"/>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5,277
5,261
17.00
3,842,603
3,628,650
198,705
2,302,501
2,868,549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03FBDF3C-0FF0-4C71-9D7D-A33E6BE3A2A8}"/>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340E3C1C-A9AC-4583-A419-0D527042FFC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47B1EEFD-4DFB-48E6-B769-D30661CEF4FF}"/>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84184A2A-1580-4CE3-9346-A5E74FA81A04}"/>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77B6DC01-A513-4AE7-9D7B-B2AC3283B03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D86E047B-9AC9-4079-BC0E-1125DF19EAFB}"/>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CC68FE0A-AE4D-4F19-BB6E-EFAB67E6E8D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81130C46-0E1C-49AC-8A5E-1DDD2A91C77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BC3762C3-D1A4-43D9-9B1A-8443497747D9}"/>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31472763-7593-4EEF-859D-6AF7A8792AC1}"/>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337300E9-3034-47E2-869A-072139AF1BA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8083B7EB-086B-4DC4-A7A9-8C4D1770572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72E82344-C0BB-47D2-B988-186ECA3360FA}"/>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A954F47A-D36A-41B4-8867-4D09962BC2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B3F2284B-E8EE-4B2F-B6DF-E8C3DEE29F96}"/>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129A10E2-2542-4C2B-AE24-CBEC63462B2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E46C659D-0B26-461B-B25C-D936B10803EB}"/>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a:extLst>
            <a:ext uri="{FF2B5EF4-FFF2-40B4-BE49-F238E27FC236}">
              <a16:creationId xmlns:a16="http://schemas.microsoft.com/office/drawing/2014/main" id="{695599E2-897F-442A-9092-1EB8C3FBD03E}"/>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a:extLst>
            <a:ext uri="{FF2B5EF4-FFF2-40B4-BE49-F238E27FC236}">
              <a16:creationId xmlns:a16="http://schemas.microsoft.com/office/drawing/2014/main" id="{3AD719EF-41F9-49A4-803F-E0C4465A36E9}"/>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2" name="テキスト ボックス 41">
          <a:extLst>
            <a:ext uri="{FF2B5EF4-FFF2-40B4-BE49-F238E27FC236}">
              <a16:creationId xmlns:a16="http://schemas.microsoft.com/office/drawing/2014/main" id="{819BD2F7-1EBB-434A-BE62-280A0E27A195}"/>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3" name="テキスト ボックス 42">
          <a:extLst>
            <a:ext uri="{FF2B5EF4-FFF2-40B4-BE49-F238E27FC236}">
              <a16:creationId xmlns:a16="http://schemas.microsoft.com/office/drawing/2014/main" id="{03FF9153-4275-4884-920F-667DBEC884A6}"/>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4" name="テキスト ボックス 43">
          <a:extLst>
            <a:ext uri="{FF2B5EF4-FFF2-40B4-BE49-F238E27FC236}">
              <a16:creationId xmlns:a16="http://schemas.microsoft.com/office/drawing/2014/main" id="{2633C02C-D97C-448D-A9E5-E00B6BC253A2}"/>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a:extLst>
            <a:ext uri="{FF2B5EF4-FFF2-40B4-BE49-F238E27FC236}">
              <a16:creationId xmlns:a16="http://schemas.microsoft.com/office/drawing/2014/main" id="{26F7914E-ED5C-479B-B39E-A8E31EA332FE}"/>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a:extLst>
            <a:ext uri="{FF2B5EF4-FFF2-40B4-BE49-F238E27FC236}">
              <a16:creationId xmlns:a16="http://schemas.microsoft.com/office/drawing/2014/main" id="{893A477D-2C9D-4671-A76B-A95F50634879}"/>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a:extLst>
            <a:ext uri="{FF2B5EF4-FFF2-40B4-BE49-F238E27FC236}">
              <a16:creationId xmlns:a16="http://schemas.microsoft.com/office/drawing/2014/main" id="{AE7EBF35-3734-490B-93A7-564FC1463B77}"/>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a:extLst>
            <a:ext uri="{FF2B5EF4-FFF2-40B4-BE49-F238E27FC236}">
              <a16:creationId xmlns:a16="http://schemas.microsoft.com/office/drawing/2014/main" id="{5855422E-9749-43C6-9267-B48EFD6103EB}"/>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a:extLst>
            <a:ext uri="{FF2B5EF4-FFF2-40B4-BE49-F238E27FC236}">
              <a16:creationId xmlns:a16="http://schemas.microsoft.com/office/drawing/2014/main" id="{CE4B82C5-8904-4D22-B81C-305A03E04EC2}"/>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a:extLst>
            <a:ext uri="{FF2B5EF4-FFF2-40B4-BE49-F238E27FC236}">
              <a16:creationId xmlns:a16="http://schemas.microsoft.com/office/drawing/2014/main" id="{762F0D0E-1E27-4767-B774-494574F62639}"/>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a:extLst>
            <a:ext uri="{FF2B5EF4-FFF2-40B4-BE49-F238E27FC236}">
              <a16:creationId xmlns:a16="http://schemas.microsoft.com/office/drawing/2014/main" id="{045404A8-8C2F-4577-93B6-AD6971978E58}"/>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a:extLst>
            <a:ext uri="{FF2B5EF4-FFF2-40B4-BE49-F238E27FC236}">
              <a16:creationId xmlns:a16="http://schemas.microsoft.com/office/drawing/2014/main" id="{A5879DB2-5FD2-46E5-837F-4074EDE44EEF}"/>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a:extLst>
            <a:ext uri="{FF2B5EF4-FFF2-40B4-BE49-F238E27FC236}">
              <a16:creationId xmlns:a16="http://schemas.microsoft.com/office/drawing/2014/main" id="{E2ED4FD2-667B-4384-AF55-8EE6C2668F0D}"/>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a:extLst>
            <a:ext uri="{FF2B5EF4-FFF2-40B4-BE49-F238E27FC236}">
              <a16:creationId xmlns:a16="http://schemas.microsoft.com/office/drawing/2014/main" id="{03E7B9D2-848D-4440-8048-35C93FCD8569}"/>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a:extLst>
            <a:ext uri="{FF2B5EF4-FFF2-40B4-BE49-F238E27FC236}">
              <a16:creationId xmlns:a16="http://schemas.microsoft.com/office/drawing/2014/main" id="{7511FDF9-B7A1-4E24-97D9-247F6C9371E8}"/>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a:extLst>
            <a:ext uri="{FF2B5EF4-FFF2-40B4-BE49-F238E27FC236}">
              <a16:creationId xmlns:a16="http://schemas.microsoft.com/office/drawing/2014/main" id="{88C954F9-2983-42D7-B522-E22C1630489F}"/>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a:extLst>
            <a:ext uri="{FF2B5EF4-FFF2-40B4-BE49-F238E27FC236}">
              <a16:creationId xmlns:a16="http://schemas.microsoft.com/office/drawing/2014/main" id="{74F70602-988A-4445-A39C-6BE8D4BD92FF}"/>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年度、有形固定資産減価償却率は</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６１．５</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％と前年度比で</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１．９</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％上昇した。要因は、令和</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年度中に大きな資産取得がなかったことなどによるものである。数値は上昇したものの、昨年に引き続き、全国平均、類似団体内の平均を下回っている。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今後も公共施設等総合管理計画に基づき、施設の改修、更新等を計画的に進めいていく。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8" name="テキスト ボックス 57">
          <a:extLst>
            <a:ext uri="{FF2B5EF4-FFF2-40B4-BE49-F238E27FC236}">
              <a16:creationId xmlns:a16="http://schemas.microsoft.com/office/drawing/2014/main" id="{5929CCE7-D06C-443C-AAA6-2E00BE55FC18}"/>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a:extLst>
            <a:ext uri="{FF2B5EF4-FFF2-40B4-BE49-F238E27FC236}">
              <a16:creationId xmlns:a16="http://schemas.microsoft.com/office/drawing/2014/main" id="{D5C8482B-4FEC-4448-93A4-6F3012915613}"/>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0" name="テキスト ボックス 59">
          <a:extLst>
            <a:ext uri="{FF2B5EF4-FFF2-40B4-BE49-F238E27FC236}">
              <a16:creationId xmlns:a16="http://schemas.microsoft.com/office/drawing/2014/main" id="{1B87917C-A8EC-4FDD-809C-26E412B2A152}"/>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1" name="直線コネクタ 60">
          <a:extLst>
            <a:ext uri="{FF2B5EF4-FFF2-40B4-BE49-F238E27FC236}">
              <a16:creationId xmlns:a16="http://schemas.microsoft.com/office/drawing/2014/main" id="{19B7E9DB-C7FD-4205-8A5A-C8EF34B2220B}"/>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2" name="テキスト ボックス 61">
          <a:extLst>
            <a:ext uri="{FF2B5EF4-FFF2-40B4-BE49-F238E27FC236}">
              <a16:creationId xmlns:a16="http://schemas.microsoft.com/office/drawing/2014/main" id="{5A92F6F4-AB97-4D2E-BDE8-92C6E0EF2972}"/>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3" name="直線コネクタ 62">
          <a:extLst>
            <a:ext uri="{FF2B5EF4-FFF2-40B4-BE49-F238E27FC236}">
              <a16:creationId xmlns:a16="http://schemas.microsoft.com/office/drawing/2014/main" id="{566B0309-2452-416F-8813-7F97A23403DF}"/>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4" name="テキスト ボックス 63">
          <a:extLst>
            <a:ext uri="{FF2B5EF4-FFF2-40B4-BE49-F238E27FC236}">
              <a16:creationId xmlns:a16="http://schemas.microsoft.com/office/drawing/2014/main" id="{4AD7DFC9-B156-4F74-80EC-D73B0F96527D}"/>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5" name="直線コネクタ 64">
          <a:extLst>
            <a:ext uri="{FF2B5EF4-FFF2-40B4-BE49-F238E27FC236}">
              <a16:creationId xmlns:a16="http://schemas.microsoft.com/office/drawing/2014/main" id="{52F58B4F-369E-4A91-852E-ADA166BC5AEF}"/>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6" name="テキスト ボックス 65">
          <a:extLst>
            <a:ext uri="{FF2B5EF4-FFF2-40B4-BE49-F238E27FC236}">
              <a16:creationId xmlns:a16="http://schemas.microsoft.com/office/drawing/2014/main" id="{DF84FF44-E543-44F7-A4C8-09C66392AEF1}"/>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7" name="直線コネクタ 66">
          <a:extLst>
            <a:ext uri="{FF2B5EF4-FFF2-40B4-BE49-F238E27FC236}">
              <a16:creationId xmlns:a16="http://schemas.microsoft.com/office/drawing/2014/main" id="{FB8D024D-2968-4A23-9E59-76EC72D31DEC}"/>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8" name="テキスト ボックス 67">
          <a:extLst>
            <a:ext uri="{FF2B5EF4-FFF2-40B4-BE49-F238E27FC236}">
              <a16:creationId xmlns:a16="http://schemas.microsoft.com/office/drawing/2014/main" id="{7041CF70-15DD-4027-A7BD-7457AAF76525}"/>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9" name="直線コネクタ 68">
          <a:extLst>
            <a:ext uri="{FF2B5EF4-FFF2-40B4-BE49-F238E27FC236}">
              <a16:creationId xmlns:a16="http://schemas.microsoft.com/office/drawing/2014/main" id="{FAA5FB5D-6683-49E7-8BC8-BD3F6126E9A4}"/>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0" name="テキスト ボックス 69">
          <a:extLst>
            <a:ext uri="{FF2B5EF4-FFF2-40B4-BE49-F238E27FC236}">
              <a16:creationId xmlns:a16="http://schemas.microsoft.com/office/drawing/2014/main" id="{3EFFCCF9-4597-4AD5-9649-AB2C2739431B}"/>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1" name="直線コネクタ 70">
          <a:extLst>
            <a:ext uri="{FF2B5EF4-FFF2-40B4-BE49-F238E27FC236}">
              <a16:creationId xmlns:a16="http://schemas.microsoft.com/office/drawing/2014/main" id="{77B8BC46-EAD0-43D8-85D6-115AB5E3F444}"/>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2" name="テキスト ボックス 71">
          <a:extLst>
            <a:ext uri="{FF2B5EF4-FFF2-40B4-BE49-F238E27FC236}">
              <a16:creationId xmlns:a16="http://schemas.microsoft.com/office/drawing/2014/main" id="{113C3452-A2BB-4E81-829F-F75FBBCE07C9}"/>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3" name="直線コネクタ 72">
          <a:extLst>
            <a:ext uri="{FF2B5EF4-FFF2-40B4-BE49-F238E27FC236}">
              <a16:creationId xmlns:a16="http://schemas.microsoft.com/office/drawing/2014/main" id="{F8EC3D8A-3522-41E8-BEDA-63256BB5F523}"/>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4" name="テキスト ボックス 73">
          <a:extLst>
            <a:ext uri="{FF2B5EF4-FFF2-40B4-BE49-F238E27FC236}">
              <a16:creationId xmlns:a16="http://schemas.microsoft.com/office/drawing/2014/main" id="{EA802DB6-5D36-4D58-A568-1DF4FF18D26B}"/>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5" name="有形固定資産減価償却率グラフ枠">
          <a:extLst>
            <a:ext uri="{FF2B5EF4-FFF2-40B4-BE49-F238E27FC236}">
              <a16:creationId xmlns:a16="http://schemas.microsoft.com/office/drawing/2014/main" id="{16248C36-A1DC-417C-945C-4DDE0B39F7DC}"/>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110218</xdr:rowOff>
    </xdr:to>
    <xdr:cxnSp macro="">
      <xdr:nvCxnSpPr>
        <xdr:cNvPr id="76" name="直線コネクタ 75">
          <a:extLst>
            <a:ext uri="{FF2B5EF4-FFF2-40B4-BE49-F238E27FC236}">
              <a16:creationId xmlns:a16="http://schemas.microsoft.com/office/drawing/2014/main" id="{39DA9F55-6CDF-45BA-BE10-360D11C2CF09}"/>
            </a:ext>
          </a:extLst>
        </xdr:cNvPr>
        <xdr:cNvCxnSpPr/>
      </xdr:nvCxnSpPr>
      <xdr:spPr>
        <a:xfrm flipV="1">
          <a:off x="4760595" y="5471160"/>
          <a:ext cx="1270" cy="123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77" name="有形固定資産減価償却率最小値テキスト">
          <a:extLst>
            <a:ext uri="{FF2B5EF4-FFF2-40B4-BE49-F238E27FC236}">
              <a16:creationId xmlns:a16="http://schemas.microsoft.com/office/drawing/2014/main" id="{F7178723-8638-4074-A2A2-CFA5CE305E1A}"/>
            </a:ext>
          </a:extLst>
        </xdr:cNvPr>
        <xdr:cNvSpPr txBox="1"/>
      </xdr:nvSpPr>
      <xdr:spPr>
        <a:xfrm>
          <a:off x="4813300"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78" name="直線コネクタ 77">
          <a:extLst>
            <a:ext uri="{FF2B5EF4-FFF2-40B4-BE49-F238E27FC236}">
              <a16:creationId xmlns:a16="http://schemas.microsoft.com/office/drawing/2014/main" id="{E99520DD-D172-47C4-8A87-4363BC4F42A7}"/>
            </a:ext>
          </a:extLst>
        </xdr:cNvPr>
        <xdr:cNvCxnSpPr/>
      </xdr:nvCxnSpPr>
      <xdr:spPr>
        <a:xfrm>
          <a:off x="4673600" y="671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9" name="有形固定資産減価償却率最大値テキスト">
          <a:extLst>
            <a:ext uri="{FF2B5EF4-FFF2-40B4-BE49-F238E27FC236}">
              <a16:creationId xmlns:a16="http://schemas.microsoft.com/office/drawing/2014/main" id="{E520FCEF-E9E4-4BBD-9241-4CF0350AB766}"/>
            </a:ext>
          </a:extLst>
        </xdr:cNvPr>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80" name="直線コネクタ 79">
          <a:extLst>
            <a:ext uri="{FF2B5EF4-FFF2-40B4-BE49-F238E27FC236}">
              <a16:creationId xmlns:a16="http://schemas.microsoft.com/office/drawing/2014/main" id="{EC239857-9C0A-48C0-812E-2CFA0D14C889}"/>
            </a:ext>
          </a:extLst>
        </xdr:cNvPr>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145069</xdr:rowOff>
    </xdr:from>
    <xdr:ext cx="405111" cy="259045"/>
    <xdr:sp macro="" textlink="">
      <xdr:nvSpPr>
        <xdr:cNvPr id="81" name="有形固定資産減価償却率平均値テキスト">
          <a:extLst>
            <a:ext uri="{FF2B5EF4-FFF2-40B4-BE49-F238E27FC236}">
              <a16:creationId xmlns:a16="http://schemas.microsoft.com/office/drawing/2014/main" id="{E645CEA3-4B74-4F26-BAF9-8BDC0061D7E1}"/>
            </a:ext>
          </a:extLst>
        </xdr:cNvPr>
        <xdr:cNvSpPr txBox="1"/>
      </xdr:nvSpPr>
      <xdr:spPr>
        <a:xfrm>
          <a:off x="4813300" y="6231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166642</xdr:rowOff>
    </xdr:from>
    <xdr:to>
      <xdr:col>23</xdr:col>
      <xdr:colOff>136525</xdr:colOff>
      <xdr:row>32</xdr:row>
      <xdr:rowOff>96792</xdr:rowOff>
    </xdr:to>
    <xdr:sp macro="" textlink="">
      <xdr:nvSpPr>
        <xdr:cNvPr id="82" name="フローチャート: 判断 81">
          <a:extLst>
            <a:ext uri="{FF2B5EF4-FFF2-40B4-BE49-F238E27FC236}">
              <a16:creationId xmlns:a16="http://schemas.microsoft.com/office/drawing/2014/main" id="{6F38535E-0365-4EAD-B173-AD94D1E7B6CE}"/>
            </a:ext>
          </a:extLst>
        </xdr:cNvPr>
        <xdr:cNvSpPr/>
      </xdr:nvSpPr>
      <xdr:spPr>
        <a:xfrm>
          <a:off x="4711700" y="625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145052</xdr:rowOff>
    </xdr:from>
    <xdr:to>
      <xdr:col>19</xdr:col>
      <xdr:colOff>187325</xdr:colOff>
      <xdr:row>32</xdr:row>
      <xdr:rowOff>75202</xdr:rowOff>
    </xdr:to>
    <xdr:sp macro="" textlink="">
      <xdr:nvSpPr>
        <xdr:cNvPr id="83" name="フローチャート: 判断 82">
          <a:extLst>
            <a:ext uri="{FF2B5EF4-FFF2-40B4-BE49-F238E27FC236}">
              <a16:creationId xmlns:a16="http://schemas.microsoft.com/office/drawing/2014/main" id="{12302828-B9CC-4A76-BCFD-2DB10DC2A6F8}"/>
            </a:ext>
          </a:extLst>
        </xdr:cNvPr>
        <xdr:cNvSpPr/>
      </xdr:nvSpPr>
      <xdr:spPr>
        <a:xfrm>
          <a:off x="4000500" y="623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132715</xdr:rowOff>
    </xdr:from>
    <xdr:to>
      <xdr:col>15</xdr:col>
      <xdr:colOff>187325</xdr:colOff>
      <xdr:row>32</xdr:row>
      <xdr:rowOff>62865</xdr:rowOff>
    </xdr:to>
    <xdr:sp macro="" textlink="">
      <xdr:nvSpPr>
        <xdr:cNvPr id="84" name="フローチャート: 判断 83">
          <a:extLst>
            <a:ext uri="{FF2B5EF4-FFF2-40B4-BE49-F238E27FC236}">
              <a16:creationId xmlns:a16="http://schemas.microsoft.com/office/drawing/2014/main" id="{190D3DC3-C03A-4B66-8992-08105C069257}"/>
            </a:ext>
          </a:extLst>
        </xdr:cNvPr>
        <xdr:cNvSpPr/>
      </xdr:nvSpPr>
      <xdr:spPr>
        <a:xfrm>
          <a:off x="3238500" y="62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135799</xdr:rowOff>
    </xdr:from>
    <xdr:to>
      <xdr:col>11</xdr:col>
      <xdr:colOff>187325</xdr:colOff>
      <xdr:row>32</xdr:row>
      <xdr:rowOff>65949</xdr:rowOff>
    </xdr:to>
    <xdr:sp macro="" textlink="">
      <xdr:nvSpPr>
        <xdr:cNvPr id="85" name="フローチャート: 判断 84">
          <a:extLst>
            <a:ext uri="{FF2B5EF4-FFF2-40B4-BE49-F238E27FC236}">
              <a16:creationId xmlns:a16="http://schemas.microsoft.com/office/drawing/2014/main" id="{6074D3A3-AF20-47A8-9CD3-0B2D6333FE9B}"/>
            </a:ext>
          </a:extLst>
        </xdr:cNvPr>
        <xdr:cNvSpPr/>
      </xdr:nvSpPr>
      <xdr:spPr>
        <a:xfrm>
          <a:off x="2476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151221</xdr:rowOff>
    </xdr:from>
    <xdr:to>
      <xdr:col>7</xdr:col>
      <xdr:colOff>187325</xdr:colOff>
      <xdr:row>32</xdr:row>
      <xdr:rowOff>81371</xdr:rowOff>
    </xdr:to>
    <xdr:sp macro="" textlink="">
      <xdr:nvSpPr>
        <xdr:cNvPr id="86" name="フローチャート: 判断 85">
          <a:extLst>
            <a:ext uri="{FF2B5EF4-FFF2-40B4-BE49-F238E27FC236}">
              <a16:creationId xmlns:a16="http://schemas.microsoft.com/office/drawing/2014/main" id="{EA75CDAE-EA3E-43EB-B795-513AC1EBCDAE}"/>
            </a:ext>
          </a:extLst>
        </xdr:cNvPr>
        <xdr:cNvSpPr/>
      </xdr:nvSpPr>
      <xdr:spPr>
        <a:xfrm>
          <a:off x="1714500" y="623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F56055AB-D673-4B9D-98BF-1215F886541C}"/>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540A0A2C-3DE8-4006-9F86-ED90F423CCD4}"/>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7C26795E-C311-4E84-BD05-3E08B88D7EE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7DF490CC-5157-41F9-A2F8-A6C5517D6A89}"/>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ADD5B928-625F-4690-B0E0-8ABC62461306}"/>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95703</xdr:rowOff>
    </xdr:from>
    <xdr:to>
      <xdr:col>23</xdr:col>
      <xdr:colOff>136525</xdr:colOff>
      <xdr:row>32</xdr:row>
      <xdr:rowOff>25853</xdr:rowOff>
    </xdr:to>
    <xdr:sp macro="" textlink="">
      <xdr:nvSpPr>
        <xdr:cNvPr id="92" name="楕円 91">
          <a:extLst>
            <a:ext uri="{FF2B5EF4-FFF2-40B4-BE49-F238E27FC236}">
              <a16:creationId xmlns:a16="http://schemas.microsoft.com/office/drawing/2014/main" id="{051CA0F0-FC34-4DC7-8C00-498AF37FE5BB}"/>
            </a:ext>
          </a:extLst>
        </xdr:cNvPr>
        <xdr:cNvSpPr/>
      </xdr:nvSpPr>
      <xdr:spPr>
        <a:xfrm>
          <a:off x="4711700" y="618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118580</xdr:rowOff>
    </xdr:from>
    <xdr:ext cx="405111" cy="259045"/>
    <xdr:sp macro="" textlink="">
      <xdr:nvSpPr>
        <xdr:cNvPr id="93" name="有形固定資産減価償却率該当値テキスト">
          <a:extLst>
            <a:ext uri="{FF2B5EF4-FFF2-40B4-BE49-F238E27FC236}">
              <a16:creationId xmlns:a16="http://schemas.microsoft.com/office/drawing/2014/main" id="{A8C9DAC1-859A-4B66-B5AC-9BE8CB7DEB80}"/>
            </a:ext>
          </a:extLst>
        </xdr:cNvPr>
        <xdr:cNvSpPr txBox="1"/>
      </xdr:nvSpPr>
      <xdr:spPr>
        <a:xfrm>
          <a:off x="4813300" y="6033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37102</xdr:rowOff>
    </xdr:from>
    <xdr:to>
      <xdr:col>19</xdr:col>
      <xdr:colOff>187325</xdr:colOff>
      <xdr:row>31</xdr:row>
      <xdr:rowOff>138702</xdr:rowOff>
    </xdr:to>
    <xdr:sp macro="" textlink="">
      <xdr:nvSpPr>
        <xdr:cNvPr id="94" name="楕円 93">
          <a:extLst>
            <a:ext uri="{FF2B5EF4-FFF2-40B4-BE49-F238E27FC236}">
              <a16:creationId xmlns:a16="http://schemas.microsoft.com/office/drawing/2014/main" id="{52B23494-7569-454F-BDBF-E986563DC99B}"/>
            </a:ext>
          </a:extLst>
        </xdr:cNvPr>
        <xdr:cNvSpPr/>
      </xdr:nvSpPr>
      <xdr:spPr>
        <a:xfrm>
          <a:off x="4000500" y="612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87902</xdr:rowOff>
    </xdr:from>
    <xdr:to>
      <xdr:col>23</xdr:col>
      <xdr:colOff>85725</xdr:colOff>
      <xdr:row>31</xdr:row>
      <xdr:rowOff>146503</xdr:rowOff>
    </xdr:to>
    <xdr:cxnSp macro="">
      <xdr:nvCxnSpPr>
        <xdr:cNvPr id="95" name="直線コネクタ 94">
          <a:extLst>
            <a:ext uri="{FF2B5EF4-FFF2-40B4-BE49-F238E27FC236}">
              <a16:creationId xmlns:a16="http://schemas.microsoft.com/office/drawing/2014/main" id="{1265B649-6622-4EE9-B66B-4A34ADFF0B54}"/>
            </a:ext>
          </a:extLst>
        </xdr:cNvPr>
        <xdr:cNvCxnSpPr/>
      </xdr:nvCxnSpPr>
      <xdr:spPr>
        <a:xfrm>
          <a:off x="4051300" y="6174377"/>
          <a:ext cx="7112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157933</xdr:rowOff>
    </xdr:from>
    <xdr:to>
      <xdr:col>15</xdr:col>
      <xdr:colOff>187325</xdr:colOff>
      <xdr:row>30</xdr:row>
      <xdr:rowOff>88083</xdr:rowOff>
    </xdr:to>
    <xdr:sp macro="" textlink="">
      <xdr:nvSpPr>
        <xdr:cNvPr id="96" name="楕円 95">
          <a:extLst>
            <a:ext uri="{FF2B5EF4-FFF2-40B4-BE49-F238E27FC236}">
              <a16:creationId xmlns:a16="http://schemas.microsoft.com/office/drawing/2014/main" id="{0F0A8061-47E1-4D04-B7B5-33A1A87D2EF2}"/>
            </a:ext>
          </a:extLst>
        </xdr:cNvPr>
        <xdr:cNvSpPr/>
      </xdr:nvSpPr>
      <xdr:spPr>
        <a:xfrm>
          <a:off x="3238500" y="590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37283</xdr:rowOff>
    </xdr:from>
    <xdr:to>
      <xdr:col>19</xdr:col>
      <xdr:colOff>136525</xdr:colOff>
      <xdr:row>31</xdr:row>
      <xdr:rowOff>87902</xdr:rowOff>
    </xdr:to>
    <xdr:cxnSp macro="">
      <xdr:nvCxnSpPr>
        <xdr:cNvPr id="97" name="直線コネクタ 96">
          <a:extLst>
            <a:ext uri="{FF2B5EF4-FFF2-40B4-BE49-F238E27FC236}">
              <a16:creationId xmlns:a16="http://schemas.microsoft.com/office/drawing/2014/main" id="{0DC35553-1CD7-43C1-A2CE-7D88FF2378D8}"/>
            </a:ext>
          </a:extLst>
        </xdr:cNvPr>
        <xdr:cNvCxnSpPr/>
      </xdr:nvCxnSpPr>
      <xdr:spPr>
        <a:xfrm>
          <a:off x="3289300" y="5952308"/>
          <a:ext cx="762000" cy="22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30933</xdr:rowOff>
    </xdr:from>
    <xdr:to>
      <xdr:col>11</xdr:col>
      <xdr:colOff>187325</xdr:colOff>
      <xdr:row>31</xdr:row>
      <xdr:rowOff>132533</xdr:rowOff>
    </xdr:to>
    <xdr:sp macro="" textlink="">
      <xdr:nvSpPr>
        <xdr:cNvPr id="98" name="楕円 97">
          <a:extLst>
            <a:ext uri="{FF2B5EF4-FFF2-40B4-BE49-F238E27FC236}">
              <a16:creationId xmlns:a16="http://schemas.microsoft.com/office/drawing/2014/main" id="{BD966641-2532-4DA5-BC23-A67EDCB2B9B6}"/>
            </a:ext>
          </a:extLst>
        </xdr:cNvPr>
        <xdr:cNvSpPr/>
      </xdr:nvSpPr>
      <xdr:spPr>
        <a:xfrm>
          <a:off x="2476500" y="611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37283</xdr:rowOff>
    </xdr:from>
    <xdr:to>
      <xdr:col>15</xdr:col>
      <xdr:colOff>136525</xdr:colOff>
      <xdr:row>31</xdr:row>
      <xdr:rowOff>81733</xdr:rowOff>
    </xdr:to>
    <xdr:cxnSp macro="">
      <xdr:nvCxnSpPr>
        <xdr:cNvPr id="99" name="直線コネクタ 98">
          <a:extLst>
            <a:ext uri="{FF2B5EF4-FFF2-40B4-BE49-F238E27FC236}">
              <a16:creationId xmlns:a16="http://schemas.microsoft.com/office/drawing/2014/main" id="{C8FA40F1-4630-48E2-9E2D-A324A06B579E}"/>
            </a:ext>
          </a:extLst>
        </xdr:cNvPr>
        <xdr:cNvCxnSpPr/>
      </xdr:nvCxnSpPr>
      <xdr:spPr>
        <a:xfrm flipV="1">
          <a:off x="2527300" y="5952308"/>
          <a:ext cx="762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66329</xdr:rowOff>
    </xdr:from>
    <xdr:ext cx="405111" cy="259045"/>
    <xdr:sp macro="" textlink="">
      <xdr:nvSpPr>
        <xdr:cNvPr id="100" name="n_1aveValue有形固定資産減価償却率">
          <a:extLst>
            <a:ext uri="{FF2B5EF4-FFF2-40B4-BE49-F238E27FC236}">
              <a16:creationId xmlns:a16="http://schemas.microsoft.com/office/drawing/2014/main" id="{EEE0D759-7AEF-4973-B681-E8ECA16507AB}"/>
            </a:ext>
          </a:extLst>
        </xdr:cNvPr>
        <xdr:cNvSpPr txBox="1"/>
      </xdr:nvSpPr>
      <xdr:spPr>
        <a:xfrm>
          <a:off x="3836044" y="6324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53992</xdr:rowOff>
    </xdr:from>
    <xdr:ext cx="405111" cy="259045"/>
    <xdr:sp macro="" textlink="">
      <xdr:nvSpPr>
        <xdr:cNvPr id="101" name="n_2aveValue有形固定資産減価償却率">
          <a:extLst>
            <a:ext uri="{FF2B5EF4-FFF2-40B4-BE49-F238E27FC236}">
              <a16:creationId xmlns:a16="http://schemas.microsoft.com/office/drawing/2014/main" id="{63AD0E99-A0E7-4F22-9B1F-345A5E9639DC}"/>
            </a:ext>
          </a:extLst>
        </xdr:cNvPr>
        <xdr:cNvSpPr txBox="1"/>
      </xdr:nvSpPr>
      <xdr:spPr>
        <a:xfrm>
          <a:off x="30867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57076</xdr:rowOff>
    </xdr:from>
    <xdr:ext cx="405111" cy="259045"/>
    <xdr:sp macro="" textlink="">
      <xdr:nvSpPr>
        <xdr:cNvPr id="102" name="n_3aveValue有形固定資産減価償却率">
          <a:extLst>
            <a:ext uri="{FF2B5EF4-FFF2-40B4-BE49-F238E27FC236}">
              <a16:creationId xmlns:a16="http://schemas.microsoft.com/office/drawing/2014/main" id="{923D711E-5BE3-4E7B-83ED-6943FF7CB01F}"/>
            </a:ext>
          </a:extLst>
        </xdr:cNvPr>
        <xdr:cNvSpPr txBox="1"/>
      </xdr:nvSpPr>
      <xdr:spPr>
        <a:xfrm>
          <a:off x="2324744" y="6315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97898</xdr:rowOff>
    </xdr:from>
    <xdr:ext cx="405111" cy="259045"/>
    <xdr:sp macro="" textlink="">
      <xdr:nvSpPr>
        <xdr:cNvPr id="103" name="n_4aveValue有形固定資産減価償却率">
          <a:extLst>
            <a:ext uri="{FF2B5EF4-FFF2-40B4-BE49-F238E27FC236}">
              <a16:creationId xmlns:a16="http://schemas.microsoft.com/office/drawing/2014/main" id="{76E62603-2211-4738-AD9F-2DC35D96AC26}"/>
            </a:ext>
          </a:extLst>
        </xdr:cNvPr>
        <xdr:cNvSpPr txBox="1"/>
      </xdr:nvSpPr>
      <xdr:spPr>
        <a:xfrm>
          <a:off x="1562744" y="6012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155229</xdr:rowOff>
    </xdr:from>
    <xdr:ext cx="405111" cy="259045"/>
    <xdr:sp macro="" textlink="">
      <xdr:nvSpPr>
        <xdr:cNvPr id="104" name="n_1mainValue有形固定資産減価償却率">
          <a:extLst>
            <a:ext uri="{FF2B5EF4-FFF2-40B4-BE49-F238E27FC236}">
              <a16:creationId xmlns:a16="http://schemas.microsoft.com/office/drawing/2014/main" id="{8078F432-8B2B-48D3-B914-BA1A2918DA70}"/>
            </a:ext>
          </a:extLst>
        </xdr:cNvPr>
        <xdr:cNvSpPr txBox="1"/>
      </xdr:nvSpPr>
      <xdr:spPr>
        <a:xfrm>
          <a:off x="3836044" y="589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104610</xdr:rowOff>
    </xdr:from>
    <xdr:ext cx="405111" cy="259045"/>
    <xdr:sp macro="" textlink="">
      <xdr:nvSpPr>
        <xdr:cNvPr id="105" name="n_2mainValue有形固定資産減価償却率">
          <a:extLst>
            <a:ext uri="{FF2B5EF4-FFF2-40B4-BE49-F238E27FC236}">
              <a16:creationId xmlns:a16="http://schemas.microsoft.com/office/drawing/2014/main" id="{11490740-9FF4-4D7C-8AB0-7DA2C2AB3250}"/>
            </a:ext>
          </a:extLst>
        </xdr:cNvPr>
        <xdr:cNvSpPr txBox="1"/>
      </xdr:nvSpPr>
      <xdr:spPr>
        <a:xfrm>
          <a:off x="3086744" y="567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149060</xdr:rowOff>
    </xdr:from>
    <xdr:ext cx="405111" cy="259045"/>
    <xdr:sp macro="" textlink="">
      <xdr:nvSpPr>
        <xdr:cNvPr id="106" name="n_3mainValue有形固定資産減価償却率">
          <a:extLst>
            <a:ext uri="{FF2B5EF4-FFF2-40B4-BE49-F238E27FC236}">
              <a16:creationId xmlns:a16="http://schemas.microsoft.com/office/drawing/2014/main" id="{0D87DAED-BD4E-46D5-BB15-00E88F8C848D}"/>
            </a:ext>
          </a:extLst>
        </xdr:cNvPr>
        <xdr:cNvSpPr txBox="1"/>
      </xdr:nvSpPr>
      <xdr:spPr>
        <a:xfrm>
          <a:off x="2324744" y="5892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D4A31424-766F-4367-AC80-4E837D94DD72}"/>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DF645BC5-7C69-4787-806B-2DF666223783}"/>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5DA6F991-18EB-4F28-B2A6-6EF5DB8A5603}"/>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[ 210.9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F6F32CB6-88DB-481B-82B9-2B3C277AC22E}"/>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57C7D1D2-39B7-426D-AC1A-2B0F98FBBAC3}"/>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EB06942D-F85D-47FE-844B-637C6DBD5F9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972B3A4B-29D6-492F-8B2B-BA78EEEA5C5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F5886939-839D-4984-A4F8-37DE97A7DB8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BC9511A4-8308-405D-AE88-2B8980CD6D1E}"/>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B8F976BB-8772-435E-988C-B97A9F344004}"/>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44A9F857-A793-4F46-926D-F7304AA32D9C}"/>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ED4347B7-BBEA-4CE9-AFC8-4040D29DF39C}"/>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0E933DAF-412E-4807-8295-A9D9935F777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類似団体平均を下回っており、前年度と比較して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４０．３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ポイント減少している。減少の主な要因は一般財源となる普通交付税が増加したためである。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令和３年度の新庁舎建設事業により地方債発行額が増加した背景があることから、地方債の繰上償還や経常経費の見直しを進め、債務償還費率の増加を抑制する。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0FC07173-3197-40AD-ACF4-730A912A1D2E}"/>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9BAFFE9A-C61F-4F8F-B49B-58B1E75FD18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2155BA28-43EE-4148-87A7-B04451409AA2}"/>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63566DBF-2A28-45C1-95DD-FCEDAD8AAADC}"/>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D2EAABD4-0F59-4A32-AF76-43064B439DD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F110F762-808C-4881-BE01-47CA928828BF}"/>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6" name="テキスト ボックス 125">
          <a:extLst>
            <a:ext uri="{FF2B5EF4-FFF2-40B4-BE49-F238E27FC236}">
              <a16:creationId xmlns:a16="http://schemas.microsoft.com/office/drawing/2014/main" id="{D6B24E68-6D84-4A00-982C-9D737361558D}"/>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3E7CA172-E150-4208-86C2-08F585D0BE2C}"/>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8B17F84C-E4D1-46E4-89E0-43F748CDA1A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4946B469-27F4-4A97-A716-F53DF5A479ED}"/>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B3A4D43A-48F9-4EF6-BBC1-3FC3DE42B2D8}"/>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C0E3E4E1-2880-4196-8F73-1EFB48DBC9B5}"/>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BB452D9C-F5C6-4BD2-B4D3-DAC0647B3CB2}"/>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9FEEA953-7779-4A62-9067-2E5B81159BF7}"/>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D34A5D49-2E1A-4DE8-97EE-0418C457C1FA}"/>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ACBEFA8B-CD22-446C-BF1B-80DC4B48289E}"/>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7DE02D0B-5C79-49CB-976F-21F6377686CB}"/>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165838</xdr:rowOff>
    </xdr:to>
    <xdr:cxnSp macro="">
      <xdr:nvCxnSpPr>
        <xdr:cNvPr id="137" name="直線コネクタ 136">
          <a:extLst>
            <a:ext uri="{FF2B5EF4-FFF2-40B4-BE49-F238E27FC236}">
              <a16:creationId xmlns:a16="http://schemas.microsoft.com/office/drawing/2014/main" id="{306B5F73-38D8-4555-A372-06665D0E95E7}"/>
            </a:ext>
          </a:extLst>
        </xdr:cNvPr>
        <xdr:cNvCxnSpPr/>
      </xdr:nvCxnSpPr>
      <xdr:spPr>
        <a:xfrm flipV="1">
          <a:off x="14793595" y="5261428"/>
          <a:ext cx="1269" cy="1505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169665</xdr:rowOff>
    </xdr:from>
    <xdr:ext cx="560923" cy="259045"/>
    <xdr:sp macro="" textlink="">
      <xdr:nvSpPr>
        <xdr:cNvPr id="138" name="債務償還比率最小値テキスト">
          <a:extLst>
            <a:ext uri="{FF2B5EF4-FFF2-40B4-BE49-F238E27FC236}">
              <a16:creationId xmlns:a16="http://schemas.microsoft.com/office/drawing/2014/main" id="{1526F0F1-E15D-42E4-8E70-C75C98D1B110}"/>
            </a:ext>
          </a:extLst>
        </xdr:cNvPr>
        <xdr:cNvSpPr txBox="1"/>
      </xdr:nvSpPr>
      <xdr:spPr>
        <a:xfrm>
          <a:off x="14846300" y="67704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165838</xdr:rowOff>
    </xdr:from>
    <xdr:to>
      <xdr:col>76</xdr:col>
      <xdr:colOff>111125</xdr:colOff>
      <xdr:row>34</xdr:row>
      <xdr:rowOff>165838</xdr:rowOff>
    </xdr:to>
    <xdr:cxnSp macro="">
      <xdr:nvCxnSpPr>
        <xdr:cNvPr id="139" name="直線コネクタ 138">
          <a:extLst>
            <a:ext uri="{FF2B5EF4-FFF2-40B4-BE49-F238E27FC236}">
              <a16:creationId xmlns:a16="http://schemas.microsoft.com/office/drawing/2014/main" id="{943726C3-FCBE-47BE-8C12-F7F71D874279}"/>
            </a:ext>
          </a:extLst>
        </xdr:cNvPr>
        <xdr:cNvCxnSpPr/>
      </xdr:nvCxnSpPr>
      <xdr:spPr>
        <a:xfrm>
          <a:off x="14706600" y="6766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45579BF5-D205-414F-B9C8-29889B9EAA15}"/>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88EEF5CE-5A9D-44BB-95A7-E48A12A52A9C}"/>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140092</xdr:rowOff>
    </xdr:from>
    <xdr:ext cx="469744" cy="259045"/>
    <xdr:sp macro="" textlink="">
      <xdr:nvSpPr>
        <xdr:cNvPr id="142" name="債務償還比率平均値テキスト">
          <a:extLst>
            <a:ext uri="{FF2B5EF4-FFF2-40B4-BE49-F238E27FC236}">
              <a16:creationId xmlns:a16="http://schemas.microsoft.com/office/drawing/2014/main" id="{37D220A3-A5C4-4FA8-81B5-A3E7C44483E0}"/>
            </a:ext>
          </a:extLst>
        </xdr:cNvPr>
        <xdr:cNvSpPr txBox="1"/>
      </xdr:nvSpPr>
      <xdr:spPr>
        <a:xfrm>
          <a:off x="14846300" y="5540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161665</xdr:rowOff>
    </xdr:from>
    <xdr:to>
      <xdr:col>76</xdr:col>
      <xdr:colOff>73025</xdr:colOff>
      <xdr:row>28</xdr:row>
      <xdr:rowOff>91815</xdr:rowOff>
    </xdr:to>
    <xdr:sp macro="" textlink="">
      <xdr:nvSpPr>
        <xdr:cNvPr id="143" name="フローチャート: 判断 142">
          <a:extLst>
            <a:ext uri="{FF2B5EF4-FFF2-40B4-BE49-F238E27FC236}">
              <a16:creationId xmlns:a16="http://schemas.microsoft.com/office/drawing/2014/main" id="{8A824110-2969-4787-B1E5-AB2C64F758F5}"/>
            </a:ext>
          </a:extLst>
        </xdr:cNvPr>
        <xdr:cNvSpPr/>
      </xdr:nvSpPr>
      <xdr:spPr>
        <a:xfrm>
          <a:off x="14744700" y="556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166291</xdr:rowOff>
    </xdr:from>
    <xdr:to>
      <xdr:col>72</xdr:col>
      <xdr:colOff>123825</xdr:colOff>
      <xdr:row>28</xdr:row>
      <xdr:rowOff>96441</xdr:rowOff>
    </xdr:to>
    <xdr:sp macro="" textlink="">
      <xdr:nvSpPr>
        <xdr:cNvPr id="144" name="フローチャート: 判断 143">
          <a:extLst>
            <a:ext uri="{FF2B5EF4-FFF2-40B4-BE49-F238E27FC236}">
              <a16:creationId xmlns:a16="http://schemas.microsoft.com/office/drawing/2014/main" id="{B50D8DBA-84AE-4B10-AEFB-21946B8D8F85}"/>
            </a:ext>
          </a:extLst>
        </xdr:cNvPr>
        <xdr:cNvSpPr/>
      </xdr:nvSpPr>
      <xdr:spPr>
        <a:xfrm>
          <a:off x="14033500" y="5566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163104</xdr:rowOff>
    </xdr:from>
    <xdr:to>
      <xdr:col>68</xdr:col>
      <xdr:colOff>123825</xdr:colOff>
      <xdr:row>28</xdr:row>
      <xdr:rowOff>93254</xdr:rowOff>
    </xdr:to>
    <xdr:sp macro="" textlink="">
      <xdr:nvSpPr>
        <xdr:cNvPr id="145" name="フローチャート: 判断 144">
          <a:extLst>
            <a:ext uri="{FF2B5EF4-FFF2-40B4-BE49-F238E27FC236}">
              <a16:creationId xmlns:a16="http://schemas.microsoft.com/office/drawing/2014/main" id="{9D432835-5467-47AF-888D-C32F2DA18AFD}"/>
            </a:ext>
          </a:extLst>
        </xdr:cNvPr>
        <xdr:cNvSpPr/>
      </xdr:nvSpPr>
      <xdr:spPr>
        <a:xfrm>
          <a:off x="13271500" y="556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134148</xdr:rowOff>
    </xdr:from>
    <xdr:to>
      <xdr:col>64</xdr:col>
      <xdr:colOff>123825</xdr:colOff>
      <xdr:row>29</xdr:row>
      <xdr:rowOff>64298</xdr:rowOff>
    </xdr:to>
    <xdr:sp macro="" textlink="">
      <xdr:nvSpPr>
        <xdr:cNvPr id="146" name="フローチャート: 判断 145">
          <a:extLst>
            <a:ext uri="{FF2B5EF4-FFF2-40B4-BE49-F238E27FC236}">
              <a16:creationId xmlns:a16="http://schemas.microsoft.com/office/drawing/2014/main" id="{83B8521B-108A-4258-9583-640A08BA476B}"/>
            </a:ext>
          </a:extLst>
        </xdr:cNvPr>
        <xdr:cNvSpPr/>
      </xdr:nvSpPr>
      <xdr:spPr>
        <a:xfrm>
          <a:off x="12509500" y="570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155533</xdr:rowOff>
    </xdr:from>
    <xdr:to>
      <xdr:col>60</xdr:col>
      <xdr:colOff>123825</xdr:colOff>
      <xdr:row>29</xdr:row>
      <xdr:rowOff>85683</xdr:rowOff>
    </xdr:to>
    <xdr:sp macro="" textlink="">
      <xdr:nvSpPr>
        <xdr:cNvPr id="147" name="フローチャート: 判断 146">
          <a:extLst>
            <a:ext uri="{FF2B5EF4-FFF2-40B4-BE49-F238E27FC236}">
              <a16:creationId xmlns:a16="http://schemas.microsoft.com/office/drawing/2014/main" id="{1B9C1EA4-C69E-4E0C-91E7-5CC0B5900341}"/>
            </a:ext>
          </a:extLst>
        </xdr:cNvPr>
        <xdr:cNvSpPr/>
      </xdr:nvSpPr>
      <xdr:spPr>
        <a:xfrm>
          <a:off x="11747500" y="572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F9B8C674-F22C-4190-8EA4-3552DBE3625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6649DEF8-8018-4488-ACB2-E8C8C625F71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F42A48C6-2C58-4140-8818-1F25397FC2C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3D94500-5D57-40D9-A4A6-570DE5751E6A}"/>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22F64A11-13CA-4461-9FA8-D42E47E3ED5D}"/>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26779</xdr:rowOff>
    </xdr:from>
    <xdr:to>
      <xdr:col>76</xdr:col>
      <xdr:colOff>73025</xdr:colOff>
      <xdr:row>27</xdr:row>
      <xdr:rowOff>128379</xdr:rowOff>
    </xdr:to>
    <xdr:sp macro="" textlink="">
      <xdr:nvSpPr>
        <xdr:cNvPr id="153" name="楕円 152">
          <a:extLst>
            <a:ext uri="{FF2B5EF4-FFF2-40B4-BE49-F238E27FC236}">
              <a16:creationId xmlns:a16="http://schemas.microsoft.com/office/drawing/2014/main" id="{E211990F-FA98-46A9-9E0F-0E7DEF8D363E}"/>
            </a:ext>
          </a:extLst>
        </xdr:cNvPr>
        <xdr:cNvSpPr/>
      </xdr:nvSpPr>
      <xdr:spPr>
        <a:xfrm>
          <a:off x="14744700" y="542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49656</xdr:rowOff>
    </xdr:from>
    <xdr:ext cx="469744" cy="259045"/>
    <xdr:sp macro="" textlink="">
      <xdr:nvSpPr>
        <xdr:cNvPr id="154" name="債務償還比率該当値テキスト">
          <a:extLst>
            <a:ext uri="{FF2B5EF4-FFF2-40B4-BE49-F238E27FC236}">
              <a16:creationId xmlns:a16="http://schemas.microsoft.com/office/drawing/2014/main" id="{12A653F0-2C4D-467D-88AD-7ED64D29A0F9}"/>
            </a:ext>
          </a:extLst>
        </xdr:cNvPr>
        <xdr:cNvSpPr txBox="1"/>
      </xdr:nvSpPr>
      <xdr:spPr>
        <a:xfrm>
          <a:off x="14846300" y="5278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68211</xdr:rowOff>
    </xdr:from>
    <xdr:to>
      <xdr:col>72</xdr:col>
      <xdr:colOff>123825</xdr:colOff>
      <xdr:row>27</xdr:row>
      <xdr:rowOff>169811</xdr:rowOff>
    </xdr:to>
    <xdr:sp macro="" textlink="">
      <xdr:nvSpPr>
        <xdr:cNvPr id="155" name="楕円 154">
          <a:extLst>
            <a:ext uri="{FF2B5EF4-FFF2-40B4-BE49-F238E27FC236}">
              <a16:creationId xmlns:a16="http://schemas.microsoft.com/office/drawing/2014/main" id="{04B32313-A2F3-44FF-9063-5AF42731C532}"/>
            </a:ext>
          </a:extLst>
        </xdr:cNvPr>
        <xdr:cNvSpPr/>
      </xdr:nvSpPr>
      <xdr:spPr>
        <a:xfrm>
          <a:off x="14033500" y="546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77579</xdr:rowOff>
    </xdr:from>
    <xdr:to>
      <xdr:col>76</xdr:col>
      <xdr:colOff>22225</xdr:colOff>
      <xdr:row>27</xdr:row>
      <xdr:rowOff>119011</xdr:rowOff>
    </xdr:to>
    <xdr:cxnSp macro="">
      <xdr:nvCxnSpPr>
        <xdr:cNvPr id="156" name="直線コネクタ 155">
          <a:extLst>
            <a:ext uri="{FF2B5EF4-FFF2-40B4-BE49-F238E27FC236}">
              <a16:creationId xmlns:a16="http://schemas.microsoft.com/office/drawing/2014/main" id="{1D1A6C54-1306-4D53-BC67-A67DD8CD0CD6}"/>
            </a:ext>
          </a:extLst>
        </xdr:cNvPr>
        <xdr:cNvCxnSpPr/>
      </xdr:nvCxnSpPr>
      <xdr:spPr>
        <a:xfrm flipV="1">
          <a:off x="14084300" y="5478254"/>
          <a:ext cx="711200" cy="4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69650</xdr:rowOff>
    </xdr:from>
    <xdr:to>
      <xdr:col>68</xdr:col>
      <xdr:colOff>123825</xdr:colOff>
      <xdr:row>27</xdr:row>
      <xdr:rowOff>171250</xdr:rowOff>
    </xdr:to>
    <xdr:sp macro="" textlink="">
      <xdr:nvSpPr>
        <xdr:cNvPr id="157" name="楕円 156">
          <a:extLst>
            <a:ext uri="{FF2B5EF4-FFF2-40B4-BE49-F238E27FC236}">
              <a16:creationId xmlns:a16="http://schemas.microsoft.com/office/drawing/2014/main" id="{267A3C40-4CFB-4099-AA61-689D19143220}"/>
            </a:ext>
          </a:extLst>
        </xdr:cNvPr>
        <xdr:cNvSpPr/>
      </xdr:nvSpPr>
      <xdr:spPr>
        <a:xfrm>
          <a:off x="13271500" y="547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119011</xdr:rowOff>
    </xdr:from>
    <xdr:to>
      <xdr:col>72</xdr:col>
      <xdr:colOff>73025</xdr:colOff>
      <xdr:row>27</xdr:row>
      <xdr:rowOff>120450</xdr:rowOff>
    </xdr:to>
    <xdr:cxnSp macro="">
      <xdr:nvCxnSpPr>
        <xdr:cNvPr id="158" name="直線コネクタ 157">
          <a:extLst>
            <a:ext uri="{FF2B5EF4-FFF2-40B4-BE49-F238E27FC236}">
              <a16:creationId xmlns:a16="http://schemas.microsoft.com/office/drawing/2014/main" id="{FAC6A6F3-86FC-44BB-A23F-AB383FF52E8E}"/>
            </a:ext>
          </a:extLst>
        </xdr:cNvPr>
        <xdr:cNvCxnSpPr/>
      </xdr:nvCxnSpPr>
      <xdr:spPr>
        <a:xfrm flipV="1">
          <a:off x="13322300" y="5519686"/>
          <a:ext cx="762000" cy="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123625</xdr:rowOff>
    </xdr:from>
    <xdr:to>
      <xdr:col>64</xdr:col>
      <xdr:colOff>123825</xdr:colOff>
      <xdr:row>28</xdr:row>
      <xdr:rowOff>53775</xdr:rowOff>
    </xdr:to>
    <xdr:sp macro="" textlink="">
      <xdr:nvSpPr>
        <xdr:cNvPr id="159" name="楕円 158">
          <a:extLst>
            <a:ext uri="{FF2B5EF4-FFF2-40B4-BE49-F238E27FC236}">
              <a16:creationId xmlns:a16="http://schemas.microsoft.com/office/drawing/2014/main" id="{63D8CB47-55CB-4F6B-B08E-B0BE8BDEBC31}"/>
            </a:ext>
          </a:extLst>
        </xdr:cNvPr>
        <xdr:cNvSpPr/>
      </xdr:nvSpPr>
      <xdr:spPr>
        <a:xfrm>
          <a:off x="12509500" y="552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120450</xdr:rowOff>
    </xdr:from>
    <xdr:to>
      <xdr:col>68</xdr:col>
      <xdr:colOff>73025</xdr:colOff>
      <xdr:row>28</xdr:row>
      <xdr:rowOff>2975</xdr:rowOff>
    </xdr:to>
    <xdr:cxnSp macro="">
      <xdr:nvCxnSpPr>
        <xdr:cNvPr id="160" name="直線コネクタ 159">
          <a:extLst>
            <a:ext uri="{FF2B5EF4-FFF2-40B4-BE49-F238E27FC236}">
              <a16:creationId xmlns:a16="http://schemas.microsoft.com/office/drawing/2014/main" id="{18C40258-BDDB-454B-9A24-EFE85BF89C94}"/>
            </a:ext>
          </a:extLst>
        </xdr:cNvPr>
        <xdr:cNvCxnSpPr/>
      </xdr:nvCxnSpPr>
      <xdr:spPr>
        <a:xfrm flipV="1">
          <a:off x="12560300" y="5521125"/>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30414</xdr:rowOff>
    </xdr:from>
    <xdr:to>
      <xdr:col>60</xdr:col>
      <xdr:colOff>123825</xdr:colOff>
      <xdr:row>28</xdr:row>
      <xdr:rowOff>132014</xdr:rowOff>
    </xdr:to>
    <xdr:sp macro="" textlink="">
      <xdr:nvSpPr>
        <xdr:cNvPr id="161" name="楕円 160">
          <a:extLst>
            <a:ext uri="{FF2B5EF4-FFF2-40B4-BE49-F238E27FC236}">
              <a16:creationId xmlns:a16="http://schemas.microsoft.com/office/drawing/2014/main" id="{8791E7D0-721D-4348-B76F-2928EE6CF9D1}"/>
            </a:ext>
          </a:extLst>
        </xdr:cNvPr>
        <xdr:cNvSpPr/>
      </xdr:nvSpPr>
      <xdr:spPr>
        <a:xfrm>
          <a:off x="11747500" y="560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2975</xdr:rowOff>
    </xdr:from>
    <xdr:to>
      <xdr:col>64</xdr:col>
      <xdr:colOff>73025</xdr:colOff>
      <xdr:row>28</xdr:row>
      <xdr:rowOff>81214</xdr:rowOff>
    </xdr:to>
    <xdr:cxnSp macro="">
      <xdr:nvCxnSpPr>
        <xdr:cNvPr id="162" name="直線コネクタ 161">
          <a:extLst>
            <a:ext uri="{FF2B5EF4-FFF2-40B4-BE49-F238E27FC236}">
              <a16:creationId xmlns:a16="http://schemas.microsoft.com/office/drawing/2014/main" id="{C0904BFE-D091-47A9-A808-C3504EF9C1DF}"/>
            </a:ext>
          </a:extLst>
        </xdr:cNvPr>
        <xdr:cNvCxnSpPr/>
      </xdr:nvCxnSpPr>
      <xdr:spPr>
        <a:xfrm flipV="1">
          <a:off x="11798300" y="5575100"/>
          <a:ext cx="762000" cy="7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87568</xdr:rowOff>
    </xdr:from>
    <xdr:ext cx="469744" cy="259045"/>
    <xdr:sp macro="" textlink="">
      <xdr:nvSpPr>
        <xdr:cNvPr id="163" name="n_1aveValue債務償還比率">
          <a:extLst>
            <a:ext uri="{FF2B5EF4-FFF2-40B4-BE49-F238E27FC236}">
              <a16:creationId xmlns:a16="http://schemas.microsoft.com/office/drawing/2014/main" id="{5DF5B326-5AB1-44E1-9AE8-DD1676C29427}"/>
            </a:ext>
          </a:extLst>
        </xdr:cNvPr>
        <xdr:cNvSpPr txBox="1"/>
      </xdr:nvSpPr>
      <xdr:spPr>
        <a:xfrm>
          <a:off x="13836727" y="565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84381</xdr:rowOff>
    </xdr:from>
    <xdr:ext cx="469744" cy="259045"/>
    <xdr:sp macro="" textlink="">
      <xdr:nvSpPr>
        <xdr:cNvPr id="164" name="n_2aveValue債務償還比率">
          <a:extLst>
            <a:ext uri="{FF2B5EF4-FFF2-40B4-BE49-F238E27FC236}">
              <a16:creationId xmlns:a16="http://schemas.microsoft.com/office/drawing/2014/main" id="{5A801BAC-8173-4DCC-B08B-9341C3315302}"/>
            </a:ext>
          </a:extLst>
        </xdr:cNvPr>
        <xdr:cNvSpPr txBox="1"/>
      </xdr:nvSpPr>
      <xdr:spPr>
        <a:xfrm>
          <a:off x="13087427" y="5656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55425</xdr:rowOff>
    </xdr:from>
    <xdr:ext cx="469744" cy="259045"/>
    <xdr:sp macro="" textlink="">
      <xdr:nvSpPr>
        <xdr:cNvPr id="165" name="n_3aveValue債務償還比率">
          <a:extLst>
            <a:ext uri="{FF2B5EF4-FFF2-40B4-BE49-F238E27FC236}">
              <a16:creationId xmlns:a16="http://schemas.microsoft.com/office/drawing/2014/main" id="{A3751A8F-05CF-4417-921A-79E664ECF443}"/>
            </a:ext>
          </a:extLst>
        </xdr:cNvPr>
        <xdr:cNvSpPr txBox="1"/>
      </xdr:nvSpPr>
      <xdr:spPr>
        <a:xfrm>
          <a:off x="12325427" y="5799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76810</xdr:rowOff>
    </xdr:from>
    <xdr:ext cx="469744" cy="259045"/>
    <xdr:sp macro="" textlink="">
      <xdr:nvSpPr>
        <xdr:cNvPr id="166" name="n_4aveValue債務償還比率">
          <a:extLst>
            <a:ext uri="{FF2B5EF4-FFF2-40B4-BE49-F238E27FC236}">
              <a16:creationId xmlns:a16="http://schemas.microsoft.com/office/drawing/2014/main" id="{DDEC4590-0B46-4144-903A-6EC41C128B08}"/>
            </a:ext>
          </a:extLst>
        </xdr:cNvPr>
        <xdr:cNvSpPr txBox="1"/>
      </xdr:nvSpPr>
      <xdr:spPr>
        <a:xfrm>
          <a:off x="11563427" y="5820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14888</xdr:rowOff>
    </xdr:from>
    <xdr:ext cx="469744" cy="259045"/>
    <xdr:sp macro="" textlink="">
      <xdr:nvSpPr>
        <xdr:cNvPr id="167" name="n_1mainValue債務償還比率">
          <a:extLst>
            <a:ext uri="{FF2B5EF4-FFF2-40B4-BE49-F238E27FC236}">
              <a16:creationId xmlns:a16="http://schemas.microsoft.com/office/drawing/2014/main" id="{571C94ED-E6F7-4DD8-AD5B-D70058C839BB}"/>
            </a:ext>
          </a:extLst>
        </xdr:cNvPr>
        <xdr:cNvSpPr txBox="1"/>
      </xdr:nvSpPr>
      <xdr:spPr>
        <a:xfrm>
          <a:off x="13836727" y="5244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16327</xdr:rowOff>
    </xdr:from>
    <xdr:ext cx="469744" cy="259045"/>
    <xdr:sp macro="" textlink="">
      <xdr:nvSpPr>
        <xdr:cNvPr id="168" name="n_2mainValue債務償還比率">
          <a:extLst>
            <a:ext uri="{FF2B5EF4-FFF2-40B4-BE49-F238E27FC236}">
              <a16:creationId xmlns:a16="http://schemas.microsoft.com/office/drawing/2014/main" id="{30455436-3F79-4ACE-A292-4362A4AA7961}"/>
            </a:ext>
          </a:extLst>
        </xdr:cNvPr>
        <xdr:cNvSpPr txBox="1"/>
      </xdr:nvSpPr>
      <xdr:spPr>
        <a:xfrm>
          <a:off x="13087427" y="524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70302</xdr:rowOff>
    </xdr:from>
    <xdr:ext cx="469744" cy="259045"/>
    <xdr:sp macro="" textlink="">
      <xdr:nvSpPr>
        <xdr:cNvPr id="169" name="n_3mainValue債務償還比率">
          <a:extLst>
            <a:ext uri="{FF2B5EF4-FFF2-40B4-BE49-F238E27FC236}">
              <a16:creationId xmlns:a16="http://schemas.microsoft.com/office/drawing/2014/main" id="{6A73640D-8D29-434D-B20D-5585F269DEF6}"/>
            </a:ext>
          </a:extLst>
        </xdr:cNvPr>
        <xdr:cNvSpPr txBox="1"/>
      </xdr:nvSpPr>
      <xdr:spPr>
        <a:xfrm>
          <a:off x="12325427" y="529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148541</xdr:rowOff>
    </xdr:from>
    <xdr:ext cx="469744" cy="259045"/>
    <xdr:sp macro="" textlink="">
      <xdr:nvSpPr>
        <xdr:cNvPr id="170" name="n_4mainValue債務償還比率">
          <a:extLst>
            <a:ext uri="{FF2B5EF4-FFF2-40B4-BE49-F238E27FC236}">
              <a16:creationId xmlns:a16="http://schemas.microsoft.com/office/drawing/2014/main" id="{B3DFA8E5-31C0-45A0-931F-336DB94F4585}"/>
            </a:ext>
          </a:extLst>
        </xdr:cNvPr>
        <xdr:cNvSpPr txBox="1"/>
      </xdr:nvSpPr>
      <xdr:spPr>
        <a:xfrm>
          <a:off x="11563427" y="5377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359981D1-0EA9-479A-866C-DDB9DC5765AB}"/>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A71AB8BB-33F7-4AB4-84AB-BD8EA0E3CF07}"/>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A4AB00C5-8DED-40F9-B832-9E037C30D3DC}"/>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E296E1EB-552E-4172-8FEC-2D5F4C30C07A}"/>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44BFF7F0-6945-40D7-8E84-77939B9479A6}"/>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5E58F6D3-477A-448F-8EDB-A5560AF4C258}"/>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AE44A65-CBD2-4C48-AABB-50F0739DFD6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239CE5F-FA7A-4DA7-841E-42AABD9B852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06ACF2D-76A9-48CD-80E2-5BE1AFBC34B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F0C2FA2-BAB9-4B97-A1E6-B67928B9643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秋田県八郎潟町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E3A3742-3019-432D-BAA1-1F6E62AA216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A26BA43-FED4-4E2C-84DC-95ECA1BB886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C449564-2485-4CAE-98D3-939E1A19294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5859A73-D9D4-4588-80E2-CFFD0374FFA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95856DF-A3B0-4ADC-8376-D61F72B4D87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0346F56-F0B1-4C18-93BA-C8B6E6E59CC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5,277
5,261
17.00
3,842,603
3,628,650
198,705
2,302,501
2,868,549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E5AA096-EC00-4CA2-A97A-C180E8860F4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A7F0C61-7245-4BB6-9003-B2256A8687E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6E8B17C-C29F-4312-92D7-3B24DA1B435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05CB51F-0DB5-4EFB-AA8B-BDFF8E9C84A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8917C2D-83CD-4E05-9C34-3BDF00D32DF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1071FF0-DE4E-4AC7-8558-2840F0AC529E}"/>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8C729E4-64D6-46FA-91ED-DC4B7C3080C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6067482-2043-4614-9F24-3842D8A1403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2209C6C-9645-4933-B18A-0C2ECF012CE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856A78C-CFCC-46A6-BF37-706B649989E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8EA0231-09E3-4E2C-AFB6-4897F6CEDBA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B5A7DAF-3213-4350-A3A6-2CD00BE673B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1588A7E-51B6-44CD-BC21-F83A2069DBB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654BBF2-8B0E-423B-B088-18CAB04503E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ED84700-32DE-4483-AF7A-E004B6FD4A7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1F6E221-2CCA-4E05-9729-233E3F45D24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FC1358F-C238-414B-8822-EA93392CFB4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3B92E2-FD21-4ED5-9F02-764BECD8F78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1A02693-D162-4EB1-B25D-C2AB761A406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066AA8D-F74B-433D-8AC6-55612E7DC0F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7BB32DF-D69E-4474-9741-B53F8DF88DC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1F684C9-957E-4725-90D1-14EB9B5557B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D8240C9-F3FE-423D-8E64-2B382AF6A95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FE4CDA1-2FDD-4D3B-811B-CD92EEB122E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C955BED-8CCB-4434-A01E-9137573689A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4BF40BB-F378-43F9-B53A-3E32CC268D5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6E22E80-FFBA-4437-9411-3FE14AD7C5E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C139EC0-1ABE-46A1-9F32-2000315D964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253C48A-8E68-4B95-9548-38886D9325B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AFFDEEF-1261-4998-9D27-C51F2CF5CA3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26A1D05-FC4E-428B-856E-A68EC3CEA31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C7A86AD-4309-46B8-A8DE-18A488EE9B6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1BE6820-B56B-4E41-BF8C-4E14864E50AD}"/>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4A341C18-045D-4488-B7D1-05BA9D0CF6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2A0F780-0238-4D30-8B74-B26AA49EEF6B}"/>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7BFA9D2-8930-4D48-8FA4-AE746E2ADDF1}"/>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FB5CD8F-19E1-4423-B33E-4E888688FB27}"/>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2B868E4-3589-457F-80D5-83345C0B0B28}"/>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1A5A902-4D31-4D59-8FD2-DC5D4915B08F}"/>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55677FBD-D91F-452F-9C2E-B64CEBCCBA7C}"/>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8796F6C-D3C2-428A-BB53-448529B65661}"/>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3EFE7BBD-5267-4AAB-8E96-97A60E96139E}"/>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C2B9996-6CD9-4063-8CEF-3D6FECEBBF5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58CF2F70-5EB8-490F-B6B5-F3E1E2A52D01}"/>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43090250-DAFA-4837-9EEA-8062941DC8D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0</xdr:rowOff>
    </xdr:from>
    <xdr:to>
      <xdr:col>24</xdr:col>
      <xdr:colOff>62865</xdr:colOff>
      <xdr:row>41</xdr:row>
      <xdr:rowOff>51435</xdr:rowOff>
    </xdr:to>
    <xdr:cxnSp macro="">
      <xdr:nvCxnSpPr>
        <xdr:cNvPr id="57" name="直線コネクタ 56">
          <a:extLst>
            <a:ext uri="{FF2B5EF4-FFF2-40B4-BE49-F238E27FC236}">
              <a16:creationId xmlns:a16="http://schemas.microsoft.com/office/drawing/2014/main" id="{CA860E82-4CA8-4575-954C-5993E4E29DAA}"/>
            </a:ext>
          </a:extLst>
        </xdr:cNvPr>
        <xdr:cNvCxnSpPr/>
      </xdr:nvCxnSpPr>
      <xdr:spPr>
        <a:xfrm flipV="1">
          <a:off x="4634865" y="58293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8" name="【道路】&#10;有形固定資産減価償却率最小値テキスト">
          <a:extLst>
            <a:ext uri="{FF2B5EF4-FFF2-40B4-BE49-F238E27FC236}">
              <a16:creationId xmlns:a16="http://schemas.microsoft.com/office/drawing/2014/main" id="{4B0F4270-0491-4729-8EEF-44C3C794E4CB}"/>
            </a:ext>
          </a:extLst>
        </xdr:cNvPr>
        <xdr:cNvSpPr txBox="1"/>
      </xdr:nvSpPr>
      <xdr:spPr>
        <a:xfrm>
          <a:off x="4673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9" name="直線コネクタ 58">
          <a:extLst>
            <a:ext uri="{FF2B5EF4-FFF2-40B4-BE49-F238E27FC236}">
              <a16:creationId xmlns:a16="http://schemas.microsoft.com/office/drawing/2014/main" id="{B32A296E-E09A-4999-8413-384EE71B513A}"/>
            </a:ext>
          </a:extLst>
        </xdr:cNvPr>
        <xdr:cNvCxnSpPr/>
      </xdr:nvCxnSpPr>
      <xdr:spPr>
        <a:xfrm>
          <a:off x="4546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118127</xdr:rowOff>
    </xdr:from>
    <xdr:ext cx="405111" cy="259045"/>
    <xdr:sp macro="" textlink="">
      <xdr:nvSpPr>
        <xdr:cNvPr id="60" name="【道路】&#10;有形固定資産減価償却率最大値テキスト">
          <a:extLst>
            <a:ext uri="{FF2B5EF4-FFF2-40B4-BE49-F238E27FC236}">
              <a16:creationId xmlns:a16="http://schemas.microsoft.com/office/drawing/2014/main" id="{07E38C63-D65E-434B-9F1A-7E07A2BD7185}"/>
            </a:ext>
          </a:extLst>
        </xdr:cNvPr>
        <xdr:cNvSpPr txBox="1"/>
      </xdr:nvSpPr>
      <xdr:spPr>
        <a:xfrm>
          <a:off x="4673600" y="560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0</xdr:rowOff>
    </xdr:from>
    <xdr:to>
      <xdr:col>24</xdr:col>
      <xdr:colOff>152400</xdr:colOff>
      <xdr:row>34</xdr:row>
      <xdr:rowOff>0</xdr:rowOff>
    </xdr:to>
    <xdr:cxnSp macro="">
      <xdr:nvCxnSpPr>
        <xdr:cNvPr id="61" name="直線コネクタ 60">
          <a:extLst>
            <a:ext uri="{FF2B5EF4-FFF2-40B4-BE49-F238E27FC236}">
              <a16:creationId xmlns:a16="http://schemas.microsoft.com/office/drawing/2014/main" id="{1A55CFF2-2468-4D46-98AD-1B6EF6123C86}"/>
            </a:ext>
          </a:extLst>
        </xdr:cNvPr>
        <xdr:cNvCxnSpPr/>
      </xdr:nvCxnSpPr>
      <xdr:spPr>
        <a:xfrm>
          <a:off x="4546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a:extLst>
            <a:ext uri="{FF2B5EF4-FFF2-40B4-BE49-F238E27FC236}">
              <a16:creationId xmlns:a16="http://schemas.microsoft.com/office/drawing/2014/main" id="{AE5C114A-6297-443B-AFB7-DD744EF86586}"/>
            </a:ext>
          </a:extLst>
        </xdr:cNvPr>
        <xdr:cNvSpPr txBox="1"/>
      </xdr:nvSpPr>
      <xdr:spPr>
        <a:xfrm>
          <a:off x="4673600" y="6388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05CD4973-DE9E-40A8-BD1C-FF97CC5EB243}"/>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a:extLst>
            <a:ext uri="{FF2B5EF4-FFF2-40B4-BE49-F238E27FC236}">
              <a16:creationId xmlns:a16="http://schemas.microsoft.com/office/drawing/2014/main" id="{C719657B-ED10-471D-9ACB-FF3F9D3B6299}"/>
            </a:ext>
          </a:extLst>
        </xdr:cNvPr>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164465</xdr:rowOff>
    </xdr:from>
    <xdr:to>
      <xdr:col>15</xdr:col>
      <xdr:colOff>101600</xdr:colOff>
      <xdr:row>38</xdr:row>
      <xdr:rowOff>94615</xdr:rowOff>
    </xdr:to>
    <xdr:sp macro="" textlink="">
      <xdr:nvSpPr>
        <xdr:cNvPr id="65" name="フローチャート: 判断 64">
          <a:extLst>
            <a:ext uri="{FF2B5EF4-FFF2-40B4-BE49-F238E27FC236}">
              <a16:creationId xmlns:a16="http://schemas.microsoft.com/office/drawing/2014/main" id="{4523ECA5-5695-47AE-B134-14F20C9F0560}"/>
            </a:ext>
          </a:extLst>
        </xdr:cNvPr>
        <xdr:cNvSpPr/>
      </xdr:nvSpPr>
      <xdr:spPr>
        <a:xfrm>
          <a:off x="2857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8255</xdr:rowOff>
    </xdr:from>
    <xdr:to>
      <xdr:col>10</xdr:col>
      <xdr:colOff>165100</xdr:colOff>
      <xdr:row>38</xdr:row>
      <xdr:rowOff>109855</xdr:rowOff>
    </xdr:to>
    <xdr:sp macro="" textlink="">
      <xdr:nvSpPr>
        <xdr:cNvPr id="66" name="フローチャート: 判断 65">
          <a:extLst>
            <a:ext uri="{FF2B5EF4-FFF2-40B4-BE49-F238E27FC236}">
              <a16:creationId xmlns:a16="http://schemas.microsoft.com/office/drawing/2014/main" id="{EC099245-856A-4E15-9D4A-6031BDD71B51}"/>
            </a:ext>
          </a:extLst>
        </xdr:cNvPr>
        <xdr:cNvSpPr/>
      </xdr:nvSpPr>
      <xdr:spPr>
        <a:xfrm>
          <a:off x="1968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2540</xdr:rowOff>
    </xdr:from>
    <xdr:to>
      <xdr:col>6</xdr:col>
      <xdr:colOff>38100</xdr:colOff>
      <xdr:row>38</xdr:row>
      <xdr:rowOff>104140</xdr:rowOff>
    </xdr:to>
    <xdr:sp macro="" textlink="">
      <xdr:nvSpPr>
        <xdr:cNvPr id="67" name="フローチャート: 判断 66">
          <a:extLst>
            <a:ext uri="{FF2B5EF4-FFF2-40B4-BE49-F238E27FC236}">
              <a16:creationId xmlns:a16="http://schemas.microsoft.com/office/drawing/2014/main" id="{5693292A-41B8-42B8-A3E8-35563E345B22}"/>
            </a:ext>
          </a:extLst>
        </xdr:cNvPr>
        <xdr:cNvSpPr/>
      </xdr:nvSpPr>
      <xdr:spPr>
        <a:xfrm>
          <a:off x="107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0B28BF0-EF7A-427D-956E-1397B331DF6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815BB52-DFAA-4F8C-A640-1328ED7CEC8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22A5D26-F021-4C6E-991D-4F184FD94B4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12767C4-4BD8-4DC5-AE8F-5E6457081BC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C4DB07A-74C4-4220-B191-6AA3CF30838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42545</xdr:rowOff>
    </xdr:from>
    <xdr:to>
      <xdr:col>24</xdr:col>
      <xdr:colOff>114300</xdr:colOff>
      <xdr:row>38</xdr:row>
      <xdr:rowOff>144145</xdr:rowOff>
    </xdr:to>
    <xdr:sp macro="" textlink="">
      <xdr:nvSpPr>
        <xdr:cNvPr id="73" name="楕円 72">
          <a:extLst>
            <a:ext uri="{FF2B5EF4-FFF2-40B4-BE49-F238E27FC236}">
              <a16:creationId xmlns:a16="http://schemas.microsoft.com/office/drawing/2014/main" id="{68221885-285C-41C1-BA00-EB3B4DCFF238}"/>
            </a:ext>
          </a:extLst>
        </xdr:cNvPr>
        <xdr:cNvSpPr/>
      </xdr:nvSpPr>
      <xdr:spPr>
        <a:xfrm>
          <a:off x="4584700" y="65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20972</xdr:rowOff>
    </xdr:from>
    <xdr:ext cx="405111" cy="259045"/>
    <xdr:sp macro="" textlink="">
      <xdr:nvSpPr>
        <xdr:cNvPr id="74" name="【道路】&#10;有形固定資産減価償却率該当値テキスト">
          <a:extLst>
            <a:ext uri="{FF2B5EF4-FFF2-40B4-BE49-F238E27FC236}">
              <a16:creationId xmlns:a16="http://schemas.microsoft.com/office/drawing/2014/main" id="{95FD9587-CB18-42B0-9D63-FA6B3227BE0C}"/>
            </a:ext>
          </a:extLst>
        </xdr:cNvPr>
        <xdr:cNvSpPr txBox="1"/>
      </xdr:nvSpPr>
      <xdr:spPr>
        <a:xfrm>
          <a:off x="4673600" y="65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6350</xdr:rowOff>
    </xdr:from>
    <xdr:to>
      <xdr:col>20</xdr:col>
      <xdr:colOff>38100</xdr:colOff>
      <xdr:row>38</xdr:row>
      <xdr:rowOff>107950</xdr:rowOff>
    </xdr:to>
    <xdr:sp macro="" textlink="">
      <xdr:nvSpPr>
        <xdr:cNvPr id="75" name="楕円 74">
          <a:extLst>
            <a:ext uri="{FF2B5EF4-FFF2-40B4-BE49-F238E27FC236}">
              <a16:creationId xmlns:a16="http://schemas.microsoft.com/office/drawing/2014/main" id="{730CB960-660F-453B-8E99-B9872A8020EB}"/>
            </a:ext>
          </a:extLst>
        </xdr:cNvPr>
        <xdr:cNvSpPr/>
      </xdr:nvSpPr>
      <xdr:spPr>
        <a:xfrm>
          <a:off x="37465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57150</xdr:rowOff>
    </xdr:from>
    <xdr:to>
      <xdr:col>24</xdr:col>
      <xdr:colOff>63500</xdr:colOff>
      <xdr:row>38</xdr:row>
      <xdr:rowOff>93345</xdr:rowOff>
    </xdr:to>
    <xdr:cxnSp macro="">
      <xdr:nvCxnSpPr>
        <xdr:cNvPr id="76" name="直線コネクタ 75">
          <a:extLst>
            <a:ext uri="{FF2B5EF4-FFF2-40B4-BE49-F238E27FC236}">
              <a16:creationId xmlns:a16="http://schemas.microsoft.com/office/drawing/2014/main" id="{E8A631AC-CE91-4769-A14A-3B38171B480E}"/>
            </a:ext>
          </a:extLst>
        </xdr:cNvPr>
        <xdr:cNvCxnSpPr/>
      </xdr:nvCxnSpPr>
      <xdr:spPr>
        <a:xfrm>
          <a:off x="3797300" y="657225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106697</xdr:rowOff>
    </xdr:from>
    <xdr:ext cx="405111" cy="259045"/>
    <xdr:sp macro="" textlink="">
      <xdr:nvSpPr>
        <xdr:cNvPr id="77" name="n_1aveValue【道路】&#10;有形固定資産減価償却率">
          <a:extLst>
            <a:ext uri="{FF2B5EF4-FFF2-40B4-BE49-F238E27FC236}">
              <a16:creationId xmlns:a16="http://schemas.microsoft.com/office/drawing/2014/main" id="{6F0E224E-F211-466D-86DE-D9339C108A00}"/>
            </a:ext>
          </a:extLst>
        </xdr:cNvPr>
        <xdr:cNvSpPr txBox="1"/>
      </xdr:nvSpPr>
      <xdr:spPr>
        <a:xfrm>
          <a:off x="3582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111142</xdr:rowOff>
    </xdr:from>
    <xdr:ext cx="405111" cy="259045"/>
    <xdr:sp macro="" textlink="">
      <xdr:nvSpPr>
        <xdr:cNvPr id="78" name="n_2aveValue【道路】&#10;有形固定資産減価償却率">
          <a:extLst>
            <a:ext uri="{FF2B5EF4-FFF2-40B4-BE49-F238E27FC236}">
              <a16:creationId xmlns:a16="http://schemas.microsoft.com/office/drawing/2014/main" id="{64C28DC9-D8F5-4B32-B68D-A42AFC529E1B}"/>
            </a:ext>
          </a:extLst>
        </xdr:cNvPr>
        <xdr:cNvSpPr txBox="1"/>
      </xdr:nvSpPr>
      <xdr:spPr>
        <a:xfrm>
          <a:off x="27057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126382</xdr:rowOff>
    </xdr:from>
    <xdr:ext cx="405111" cy="259045"/>
    <xdr:sp macro="" textlink="">
      <xdr:nvSpPr>
        <xdr:cNvPr id="79" name="n_3aveValue【道路】&#10;有形固定資産減価償却率">
          <a:extLst>
            <a:ext uri="{FF2B5EF4-FFF2-40B4-BE49-F238E27FC236}">
              <a16:creationId xmlns:a16="http://schemas.microsoft.com/office/drawing/2014/main" id="{8BB3F9D9-BBF4-408E-B36F-7FD9DEE52AAE}"/>
            </a:ext>
          </a:extLst>
        </xdr:cNvPr>
        <xdr:cNvSpPr txBox="1"/>
      </xdr:nvSpPr>
      <xdr:spPr>
        <a:xfrm>
          <a:off x="18167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120667</xdr:rowOff>
    </xdr:from>
    <xdr:ext cx="405111" cy="259045"/>
    <xdr:sp macro="" textlink="">
      <xdr:nvSpPr>
        <xdr:cNvPr id="80" name="n_4aveValue【道路】&#10;有形固定資産減価償却率">
          <a:extLst>
            <a:ext uri="{FF2B5EF4-FFF2-40B4-BE49-F238E27FC236}">
              <a16:creationId xmlns:a16="http://schemas.microsoft.com/office/drawing/2014/main" id="{5591FED7-13E5-4B22-BC04-0AC969ECBDA7}"/>
            </a:ext>
          </a:extLst>
        </xdr:cNvPr>
        <xdr:cNvSpPr txBox="1"/>
      </xdr:nvSpPr>
      <xdr:spPr>
        <a:xfrm>
          <a:off x="927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124477</xdr:rowOff>
    </xdr:from>
    <xdr:ext cx="405111" cy="259045"/>
    <xdr:sp macro="" textlink="">
      <xdr:nvSpPr>
        <xdr:cNvPr id="81" name="n_1mainValue【道路】&#10;有形固定資産減価償却率">
          <a:extLst>
            <a:ext uri="{FF2B5EF4-FFF2-40B4-BE49-F238E27FC236}">
              <a16:creationId xmlns:a16="http://schemas.microsoft.com/office/drawing/2014/main" id="{FD2ADA2D-4F99-495D-8C5F-DEB334864B6B}"/>
            </a:ext>
          </a:extLst>
        </xdr:cNvPr>
        <xdr:cNvSpPr txBox="1"/>
      </xdr:nvSpPr>
      <xdr:spPr>
        <a:xfrm>
          <a:off x="35820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a:extLst>
            <a:ext uri="{FF2B5EF4-FFF2-40B4-BE49-F238E27FC236}">
              <a16:creationId xmlns:a16="http://schemas.microsoft.com/office/drawing/2014/main" id="{002B6825-B2EB-40AB-8050-C5593794029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a:extLst>
            <a:ext uri="{FF2B5EF4-FFF2-40B4-BE49-F238E27FC236}">
              <a16:creationId xmlns:a16="http://schemas.microsoft.com/office/drawing/2014/main" id="{9E8629DC-5F34-450E-A2F7-E4072FC704F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a:extLst>
            <a:ext uri="{FF2B5EF4-FFF2-40B4-BE49-F238E27FC236}">
              <a16:creationId xmlns:a16="http://schemas.microsoft.com/office/drawing/2014/main" id="{01D03170-7305-43D0-A0C7-A3EFD809027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a:extLst>
            <a:ext uri="{FF2B5EF4-FFF2-40B4-BE49-F238E27FC236}">
              <a16:creationId xmlns:a16="http://schemas.microsoft.com/office/drawing/2014/main" id="{C2F00841-2CF2-4098-ACB8-DBEFE5C3DBB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a:extLst>
            <a:ext uri="{FF2B5EF4-FFF2-40B4-BE49-F238E27FC236}">
              <a16:creationId xmlns:a16="http://schemas.microsoft.com/office/drawing/2014/main" id="{70502622-5E27-4D54-B6D5-13EACBBC146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a:extLst>
            <a:ext uri="{FF2B5EF4-FFF2-40B4-BE49-F238E27FC236}">
              <a16:creationId xmlns:a16="http://schemas.microsoft.com/office/drawing/2014/main" id="{AC1065FE-17B2-46E6-9DC6-9322D13FE1A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a:extLst>
            <a:ext uri="{FF2B5EF4-FFF2-40B4-BE49-F238E27FC236}">
              <a16:creationId xmlns:a16="http://schemas.microsoft.com/office/drawing/2014/main" id="{BFFE359F-89D6-45AB-8978-27915234720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a:extLst>
            <a:ext uri="{FF2B5EF4-FFF2-40B4-BE49-F238E27FC236}">
              <a16:creationId xmlns:a16="http://schemas.microsoft.com/office/drawing/2014/main" id="{8C13B03A-84DC-4609-9F42-7CDBD3EB655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a:extLst>
            <a:ext uri="{FF2B5EF4-FFF2-40B4-BE49-F238E27FC236}">
              <a16:creationId xmlns:a16="http://schemas.microsoft.com/office/drawing/2014/main" id="{AE5EF80C-4A0E-4632-90B3-F935B0E6D0E3}"/>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a:extLst>
            <a:ext uri="{FF2B5EF4-FFF2-40B4-BE49-F238E27FC236}">
              <a16:creationId xmlns:a16="http://schemas.microsoft.com/office/drawing/2014/main" id="{D0A706FB-DA8E-4F40-B346-03EC60C277B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2" name="直線コネクタ 91">
          <a:extLst>
            <a:ext uri="{FF2B5EF4-FFF2-40B4-BE49-F238E27FC236}">
              <a16:creationId xmlns:a16="http://schemas.microsoft.com/office/drawing/2014/main" id="{CC42D120-62EA-45EE-A6CB-515508E9E062}"/>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3" name="テキスト ボックス 92">
          <a:extLst>
            <a:ext uri="{FF2B5EF4-FFF2-40B4-BE49-F238E27FC236}">
              <a16:creationId xmlns:a16="http://schemas.microsoft.com/office/drawing/2014/main" id="{303618CB-051D-498A-8142-CE4500FC6B0E}"/>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4" name="直線コネクタ 93">
          <a:extLst>
            <a:ext uri="{FF2B5EF4-FFF2-40B4-BE49-F238E27FC236}">
              <a16:creationId xmlns:a16="http://schemas.microsoft.com/office/drawing/2014/main" id="{FF8766A3-4A3A-4CBC-8E0D-04C2479AA7EF}"/>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5" name="テキスト ボックス 94">
          <a:extLst>
            <a:ext uri="{FF2B5EF4-FFF2-40B4-BE49-F238E27FC236}">
              <a16:creationId xmlns:a16="http://schemas.microsoft.com/office/drawing/2014/main" id="{C781733A-F1E0-4365-9A33-0DB2097929D4}"/>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a:extLst>
            <a:ext uri="{FF2B5EF4-FFF2-40B4-BE49-F238E27FC236}">
              <a16:creationId xmlns:a16="http://schemas.microsoft.com/office/drawing/2014/main" id="{C4041921-2CF9-46E5-8078-12DA9CD217D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7" name="テキスト ボックス 96">
          <a:extLst>
            <a:ext uri="{FF2B5EF4-FFF2-40B4-BE49-F238E27FC236}">
              <a16:creationId xmlns:a16="http://schemas.microsoft.com/office/drawing/2014/main" id="{2CB68F81-3ED2-4612-824F-583B8EE9FFF4}"/>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8" name="直線コネクタ 97">
          <a:extLst>
            <a:ext uri="{FF2B5EF4-FFF2-40B4-BE49-F238E27FC236}">
              <a16:creationId xmlns:a16="http://schemas.microsoft.com/office/drawing/2014/main" id="{3E7289CE-5B40-4B2A-A043-CFE462D4867B}"/>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9" name="テキスト ボックス 98">
          <a:extLst>
            <a:ext uri="{FF2B5EF4-FFF2-40B4-BE49-F238E27FC236}">
              <a16:creationId xmlns:a16="http://schemas.microsoft.com/office/drawing/2014/main" id="{94F7BC09-709E-4E27-954F-2D8BCF82CB38}"/>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0" name="直線コネクタ 99">
          <a:extLst>
            <a:ext uri="{FF2B5EF4-FFF2-40B4-BE49-F238E27FC236}">
              <a16:creationId xmlns:a16="http://schemas.microsoft.com/office/drawing/2014/main" id="{7CDF0B59-6D40-4F83-B716-4F13955C2142}"/>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1" name="テキスト ボックス 100">
          <a:extLst>
            <a:ext uri="{FF2B5EF4-FFF2-40B4-BE49-F238E27FC236}">
              <a16:creationId xmlns:a16="http://schemas.microsoft.com/office/drawing/2014/main" id="{C868F5A0-C50D-4618-8F93-0255A557153A}"/>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a:extLst>
            <a:ext uri="{FF2B5EF4-FFF2-40B4-BE49-F238E27FC236}">
              <a16:creationId xmlns:a16="http://schemas.microsoft.com/office/drawing/2014/main" id="{95C070CA-2821-4E31-B331-3CDBDB52660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3" name="テキスト ボックス 102">
          <a:extLst>
            <a:ext uri="{FF2B5EF4-FFF2-40B4-BE49-F238E27FC236}">
              <a16:creationId xmlns:a16="http://schemas.microsoft.com/office/drawing/2014/main" id="{AE57892F-6A56-47EB-84C7-09F2021F96E4}"/>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a:extLst>
            <a:ext uri="{FF2B5EF4-FFF2-40B4-BE49-F238E27FC236}">
              <a16:creationId xmlns:a16="http://schemas.microsoft.com/office/drawing/2014/main" id="{70CC129D-261C-46A6-AB12-47039A2EE21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117411</xdr:rowOff>
    </xdr:from>
    <xdr:to>
      <xdr:col>54</xdr:col>
      <xdr:colOff>189865</xdr:colOff>
      <xdr:row>41</xdr:row>
      <xdr:rowOff>158801</xdr:rowOff>
    </xdr:to>
    <xdr:cxnSp macro="">
      <xdr:nvCxnSpPr>
        <xdr:cNvPr id="105" name="直線コネクタ 104">
          <a:extLst>
            <a:ext uri="{FF2B5EF4-FFF2-40B4-BE49-F238E27FC236}">
              <a16:creationId xmlns:a16="http://schemas.microsoft.com/office/drawing/2014/main" id="{1BFE35C2-2626-48D0-A2F1-830CB4885DB3}"/>
            </a:ext>
          </a:extLst>
        </xdr:cNvPr>
        <xdr:cNvCxnSpPr/>
      </xdr:nvCxnSpPr>
      <xdr:spPr>
        <a:xfrm flipV="1">
          <a:off x="10476865" y="5603811"/>
          <a:ext cx="0" cy="158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162628</xdr:rowOff>
    </xdr:from>
    <xdr:ext cx="469744" cy="259045"/>
    <xdr:sp macro="" textlink="">
      <xdr:nvSpPr>
        <xdr:cNvPr id="106" name="【道路】&#10;一人当たり延長最小値テキスト">
          <a:extLst>
            <a:ext uri="{FF2B5EF4-FFF2-40B4-BE49-F238E27FC236}">
              <a16:creationId xmlns:a16="http://schemas.microsoft.com/office/drawing/2014/main" id="{59D10F77-D207-42BE-BDFD-5EAAEC198344}"/>
            </a:ext>
          </a:extLst>
        </xdr:cNvPr>
        <xdr:cNvSpPr txBox="1"/>
      </xdr:nvSpPr>
      <xdr:spPr>
        <a:xfrm>
          <a:off x="10515600" y="719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158801</xdr:rowOff>
    </xdr:from>
    <xdr:to>
      <xdr:col>55</xdr:col>
      <xdr:colOff>88900</xdr:colOff>
      <xdr:row>41</xdr:row>
      <xdr:rowOff>158801</xdr:rowOff>
    </xdr:to>
    <xdr:cxnSp macro="">
      <xdr:nvCxnSpPr>
        <xdr:cNvPr id="107" name="直線コネクタ 106">
          <a:extLst>
            <a:ext uri="{FF2B5EF4-FFF2-40B4-BE49-F238E27FC236}">
              <a16:creationId xmlns:a16="http://schemas.microsoft.com/office/drawing/2014/main" id="{2E9BAAE5-7D64-47C3-867E-CC113279288D}"/>
            </a:ext>
          </a:extLst>
        </xdr:cNvPr>
        <xdr:cNvCxnSpPr/>
      </xdr:nvCxnSpPr>
      <xdr:spPr>
        <a:xfrm>
          <a:off x="10388600" y="718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64088</xdr:rowOff>
    </xdr:from>
    <xdr:ext cx="599010" cy="259045"/>
    <xdr:sp macro="" textlink="">
      <xdr:nvSpPr>
        <xdr:cNvPr id="108" name="【道路】&#10;一人当たり延長最大値テキスト">
          <a:extLst>
            <a:ext uri="{FF2B5EF4-FFF2-40B4-BE49-F238E27FC236}">
              <a16:creationId xmlns:a16="http://schemas.microsoft.com/office/drawing/2014/main" id="{21539C16-E880-498A-B386-ACE3BF8622E5}"/>
            </a:ext>
          </a:extLst>
        </xdr:cNvPr>
        <xdr:cNvSpPr txBox="1"/>
      </xdr:nvSpPr>
      <xdr:spPr>
        <a:xfrm>
          <a:off x="10515600" y="537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117411</xdr:rowOff>
    </xdr:from>
    <xdr:to>
      <xdr:col>55</xdr:col>
      <xdr:colOff>88900</xdr:colOff>
      <xdr:row>32</xdr:row>
      <xdr:rowOff>117411</xdr:rowOff>
    </xdr:to>
    <xdr:cxnSp macro="">
      <xdr:nvCxnSpPr>
        <xdr:cNvPr id="109" name="直線コネクタ 108">
          <a:extLst>
            <a:ext uri="{FF2B5EF4-FFF2-40B4-BE49-F238E27FC236}">
              <a16:creationId xmlns:a16="http://schemas.microsoft.com/office/drawing/2014/main" id="{3893AAE0-CD8C-4FBA-BD94-1206C6FB5D3F}"/>
            </a:ext>
          </a:extLst>
        </xdr:cNvPr>
        <xdr:cNvCxnSpPr/>
      </xdr:nvCxnSpPr>
      <xdr:spPr>
        <a:xfrm>
          <a:off x="10388600" y="5603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99141</xdr:rowOff>
    </xdr:from>
    <xdr:ext cx="534377" cy="259045"/>
    <xdr:sp macro="" textlink="">
      <xdr:nvSpPr>
        <xdr:cNvPr id="110" name="【道路】&#10;一人当たり延長平均値テキスト">
          <a:extLst>
            <a:ext uri="{FF2B5EF4-FFF2-40B4-BE49-F238E27FC236}">
              <a16:creationId xmlns:a16="http://schemas.microsoft.com/office/drawing/2014/main" id="{F07BEC51-8D54-4EFB-97B1-5E21E933CF51}"/>
            </a:ext>
          </a:extLst>
        </xdr:cNvPr>
        <xdr:cNvSpPr txBox="1"/>
      </xdr:nvSpPr>
      <xdr:spPr>
        <a:xfrm>
          <a:off x="10515600" y="6614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76264</xdr:rowOff>
    </xdr:from>
    <xdr:to>
      <xdr:col>55</xdr:col>
      <xdr:colOff>50800</xdr:colOff>
      <xdr:row>40</xdr:row>
      <xdr:rowOff>6414</xdr:rowOff>
    </xdr:to>
    <xdr:sp macro="" textlink="">
      <xdr:nvSpPr>
        <xdr:cNvPr id="111" name="フローチャート: 判断 110">
          <a:extLst>
            <a:ext uri="{FF2B5EF4-FFF2-40B4-BE49-F238E27FC236}">
              <a16:creationId xmlns:a16="http://schemas.microsoft.com/office/drawing/2014/main" id="{A09C786E-200B-407D-A80D-3E634E243AF1}"/>
            </a:ext>
          </a:extLst>
        </xdr:cNvPr>
        <xdr:cNvSpPr/>
      </xdr:nvSpPr>
      <xdr:spPr>
        <a:xfrm>
          <a:off x="10426700" y="676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84392</xdr:rowOff>
    </xdr:from>
    <xdr:to>
      <xdr:col>50</xdr:col>
      <xdr:colOff>165100</xdr:colOff>
      <xdr:row>40</xdr:row>
      <xdr:rowOff>14542</xdr:rowOff>
    </xdr:to>
    <xdr:sp macro="" textlink="">
      <xdr:nvSpPr>
        <xdr:cNvPr id="112" name="フローチャート: 判断 111">
          <a:extLst>
            <a:ext uri="{FF2B5EF4-FFF2-40B4-BE49-F238E27FC236}">
              <a16:creationId xmlns:a16="http://schemas.microsoft.com/office/drawing/2014/main" id="{FB8D7852-0D20-454E-BBD9-B1F7C8CF2018}"/>
            </a:ext>
          </a:extLst>
        </xdr:cNvPr>
        <xdr:cNvSpPr/>
      </xdr:nvSpPr>
      <xdr:spPr>
        <a:xfrm>
          <a:off x="9588500" y="67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92951</xdr:rowOff>
    </xdr:from>
    <xdr:to>
      <xdr:col>46</xdr:col>
      <xdr:colOff>38100</xdr:colOff>
      <xdr:row>40</xdr:row>
      <xdr:rowOff>23101</xdr:rowOff>
    </xdr:to>
    <xdr:sp macro="" textlink="">
      <xdr:nvSpPr>
        <xdr:cNvPr id="113" name="フローチャート: 判断 112">
          <a:extLst>
            <a:ext uri="{FF2B5EF4-FFF2-40B4-BE49-F238E27FC236}">
              <a16:creationId xmlns:a16="http://schemas.microsoft.com/office/drawing/2014/main" id="{7A93451B-7760-4F7D-B7E9-91D50FA87452}"/>
            </a:ext>
          </a:extLst>
        </xdr:cNvPr>
        <xdr:cNvSpPr/>
      </xdr:nvSpPr>
      <xdr:spPr>
        <a:xfrm>
          <a:off x="8699500" y="677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107544</xdr:rowOff>
    </xdr:from>
    <xdr:to>
      <xdr:col>41</xdr:col>
      <xdr:colOff>101600</xdr:colOff>
      <xdr:row>40</xdr:row>
      <xdr:rowOff>37694</xdr:rowOff>
    </xdr:to>
    <xdr:sp macro="" textlink="">
      <xdr:nvSpPr>
        <xdr:cNvPr id="114" name="フローチャート: 判断 113">
          <a:extLst>
            <a:ext uri="{FF2B5EF4-FFF2-40B4-BE49-F238E27FC236}">
              <a16:creationId xmlns:a16="http://schemas.microsoft.com/office/drawing/2014/main" id="{CDBA23F8-65D2-4484-9670-292EF76A5DD0}"/>
            </a:ext>
          </a:extLst>
        </xdr:cNvPr>
        <xdr:cNvSpPr/>
      </xdr:nvSpPr>
      <xdr:spPr>
        <a:xfrm>
          <a:off x="7810500" y="67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101232</xdr:rowOff>
    </xdr:from>
    <xdr:to>
      <xdr:col>36</xdr:col>
      <xdr:colOff>165100</xdr:colOff>
      <xdr:row>40</xdr:row>
      <xdr:rowOff>31382</xdr:rowOff>
    </xdr:to>
    <xdr:sp macro="" textlink="">
      <xdr:nvSpPr>
        <xdr:cNvPr id="115" name="フローチャート: 判断 114">
          <a:extLst>
            <a:ext uri="{FF2B5EF4-FFF2-40B4-BE49-F238E27FC236}">
              <a16:creationId xmlns:a16="http://schemas.microsoft.com/office/drawing/2014/main" id="{8BCAF48B-CFB0-4784-A67D-8E179C882D62}"/>
            </a:ext>
          </a:extLst>
        </xdr:cNvPr>
        <xdr:cNvSpPr/>
      </xdr:nvSpPr>
      <xdr:spPr>
        <a:xfrm>
          <a:off x="6921500" y="678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5C02D3B7-06C8-4C06-93AE-05B85F4CC41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DE856E1F-9C8E-466D-BCF5-D657CB29C44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3325998D-4EF4-48A9-83B5-AA4523497B3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1958496B-D6C9-456E-80FD-0280E777E02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6D716EAE-563B-4ED9-8F6F-C5B39A11F6F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120676</xdr:rowOff>
    </xdr:from>
    <xdr:to>
      <xdr:col>55</xdr:col>
      <xdr:colOff>50800</xdr:colOff>
      <xdr:row>41</xdr:row>
      <xdr:rowOff>50826</xdr:rowOff>
    </xdr:to>
    <xdr:sp macro="" textlink="">
      <xdr:nvSpPr>
        <xdr:cNvPr id="121" name="楕円 120">
          <a:extLst>
            <a:ext uri="{FF2B5EF4-FFF2-40B4-BE49-F238E27FC236}">
              <a16:creationId xmlns:a16="http://schemas.microsoft.com/office/drawing/2014/main" id="{CD2CF29A-FCA7-44D2-9066-0D88501122B7}"/>
            </a:ext>
          </a:extLst>
        </xdr:cNvPr>
        <xdr:cNvSpPr/>
      </xdr:nvSpPr>
      <xdr:spPr>
        <a:xfrm>
          <a:off x="10426700" y="69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99103</xdr:rowOff>
    </xdr:from>
    <xdr:ext cx="534377" cy="259045"/>
    <xdr:sp macro="" textlink="">
      <xdr:nvSpPr>
        <xdr:cNvPr id="122" name="【道路】&#10;一人当たり延長該当値テキスト">
          <a:extLst>
            <a:ext uri="{FF2B5EF4-FFF2-40B4-BE49-F238E27FC236}">
              <a16:creationId xmlns:a16="http://schemas.microsoft.com/office/drawing/2014/main" id="{88ECCF23-F66B-472D-8F6A-5B7CF168D552}"/>
            </a:ext>
          </a:extLst>
        </xdr:cNvPr>
        <xdr:cNvSpPr txBox="1"/>
      </xdr:nvSpPr>
      <xdr:spPr>
        <a:xfrm>
          <a:off x="10515600" y="695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125933</xdr:rowOff>
    </xdr:from>
    <xdr:to>
      <xdr:col>50</xdr:col>
      <xdr:colOff>165100</xdr:colOff>
      <xdr:row>41</xdr:row>
      <xdr:rowOff>56083</xdr:rowOff>
    </xdr:to>
    <xdr:sp macro="" textlink="">
      <xdr:nvSpPr>
        <xdr:cNvPr id="123" name="楕円 122">
          <a:extLst>
            <a:ext uri="{FF2B5EF4-FFF2-40B4-BE49-F238E27FC236}">
              <a16:creationId xmlns:a16="http://schemas.microsoft.com/office/drawing/2014/main" id="{E1313C5F-BF1A-41CB-81AD-4B3AFE254F61}"/>
            </a:ext>
          </a:extLst>
        </xdr:cNvPr>
        <xdr:cNvSpPr/>
      </xdr:nvSpPr>
      <xdr:spPr>
        <a:xfrm>
          <a:off x="9588500" y="698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26</xdr:rowOff>
    </xdr:from>
    <xdr:to>
      <xdr:col>55</xdr:col>
      <xdr:colOff>0</xdr:colOff>
      <xdr:row>41</xdr:row>
      <xdr:rowOff>5283</xdr:rowOff>
    </xdr:to>
    <xdr:cxnSp macro="">
      <xdr:nvCxnSpPr>
        <xdr:cNvPr id="124" name="直線コネクタ 123">
          <a:extLst>
            <a:ext uri="{FF2B5EF4-FFF2-40B4-BE49-F238E27FC236}">
              <a16:creationId xmlns:a16="http://schemas.microsoft.com/office/drawing/2014/main" id="{6126B494-E32F-4E79-BDD2-888F8A73088A}"/>
            </a:ext>
          </a:extLst>
        </xdr:cNvPr>
        <xdr:cNvCxnSpPr/>
      </xdr:nvCxnSpPr>
      <xdr:spPr>
        <a:xfrm flipV="1">
          <a:off x="9639300" y="7029476"/>
          <a:ext cx="8382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31069</xdr:rowOff>
    </xdr:from>
    <xdr:ext cx="534377" cy="259045"/>
    <xdr:sp macro="" textlink="">
      <xdr:nvSpPr>
        <xdr:cNvPr id="125" name="n_1aveValue【道路】&#10;一人当たり延長">
          <a:extLst>
            <a:ext uri="{FF2B5EF4-FFF2-40B4-BE49-F238E27FC236}">
              <a16:creationId xmlns:a16="http://schemas.microsoft.com/office/drawing/2014/main" id="{65871AD8-1253-4BE1-8619-3DF31C0A2BAD}"/>
            </a:ext>
          </a:extLst>
        </xdr:cNvPr>
        <xdr:cNvSpPr txBox="1"/>
      </xdr:nvSpPr>
      <xdr:spPr>
        <a:xfrm>
          <a:off x="9359411" y="654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39628</xdr:rowOff>
    </xdr:from>
    <xdr:ext cx="534377" cy="259045"/>
    <xdr:sp macro="" textlink="">
      <xdr:nvSpPr>
        <xdr:cNvPr id="126" name="n_2aveValue【道路】&#10;一人当たり延長">
          <a:extLst>
            <a:ext uri="{FF2B5EF4-FFF2-40B4-BE49-F238E27FC236}">
              <a16:creationId xmlns:a16="http://schemas.microsoft.com/office/drawing/2014/main" id="{DE67C488-C786-450F-BB32-9327105F5AAB}"/>
            </a:ext>
          </a:extLst>
        </xdr:cNvPr>
        <xdr:cNvSpPr txBox="1"/>
      </xdr:nvSpPr>
      <xdr:spPr>
        <a:xfrm>
          <a:off x="8483111" y="655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54221</xdr:rowOff>
    </xdr:from>
    <xdr:ext cx="534377" cy="259045"/>
    <xdr:sp macro="" textlink="">
      <xdr:nvSpPr>
        <xdr:cNvPr id="127" name="n_3aveValue【道路】&#10;一人当たり延長">
          <a:extLst>
            <a:ext uri="{FF2B5EF4-FFF2-40B4-BE49-F238E27FC236}">
              <a16:creationId xmlns:a16="http://schemas.microsoft.com/office/drawing/2014/main" id="{7C7523F8-835B-4228-A938-3D0B1B61F6CE}"/>
            </a:ext>
          </a:extLst>
        </xdr:cNvPr>
        <xdr:cNvSpPr txBox="1"/>
      </xdr:nvSpPr>
      <xdr:spPr>
        <a:xfrm>
          <a:off x="7594111" y="656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47909</xdr:rowOff>
    </xdr:from>
    <xdr:ext cx="534377" cy="259045"/>
    <xdr:sp macro="" textlink="">
      <xdr:nvSpPr>
        <xdr:cNvPr id="128" name="n_4aveValue【道路】&#10;一人当たり延長">
          <a:extLst>
            <a:ext uri="{FF2B5EF4-FFF2-40B4-BE49-F238E27FC236}">
              <a16:creationId xmlns:a16="http://schemas.microsoft.com/office/drawing/2014/main" id="{C485FB58-4EC9-4DEC-A18B-1D9E2D3443B8}"/>
            </a:ext>
          </a:extLst>
        </xdr:cNvPr>
        <xdr:cNvSpPr txBox="1"/>
      </xdr:nvSpPr>
      <xdr:spPr>
        <a:xfrm>
          <a:off x="6705111" y="656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47210</xdr:rowOff>
    </xdr:from>
    <xdr:ext cx="534377" cy="259045"/>
    <xdr:sp macro="" textlink="">
      <xdr:nvSpPr>
        <xdr:cNvPr id="129" name="n_1mainValue【道路】&#10;一人当たり延長">
          <a:extLst>
            <a:ext uri="{FF2B5EF4-FFF2-40B4-BE49-F238E27FC236}">
              <a16:creationId xmlns:a16="http://schemas.microsoft.com/office/drawing/2014/main" id="{673F11E7-D1E4-42AC-A699-0F080DD877FE}"/>
            </a:ext>
          </a:extLst>
        </xdr:cNvPr>
        <xdr:cNvSpPr txBox="1"/>
      </xdr:nvSpPr>
      <xdr:spPr>
        <a:xfrm>
          <a:off x="9359411" y="7076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a:extLst>
            <a:ext uri="{FF2B5EF4-FFF2-40B4-BE49-F238E27FC236}">
              <a16:creationId xmlns:a16="http://schemas.microsoft.com/office/drawing/2014/main" id="{CF6DBD49-FC33-4A54-AC87-C65FD9BD2CE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a:extLst>
            <a:ext uri="{FF2B5EF4-FFF2-40B4-BE49-F238E27FC236}">
              <a16:creationId xmlns:a16="http://schemas.microsoft.com/office/drawing/2014/main" id="{3FF1956B-D199-4649-9421-84F0318B661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a:extLst>
            <a:ext uri="{FF2B5EF4-FFF2-40B4-BE49-F238E27FC236}">
              <a16:creationId xmlns:a16="http://schemas.microsoft.com/office/drawing/2014/main" id="{BB2229B7-EF65-4A98-9DE6-946D980ADCE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a:extLst>
            <a:ext uri="{FF2B5EF4-FFF2-40B4-BE49-F238E27FC236}">
              <a16:creationId xmlns:a16="http://schemas.microsoft.com/office/drawing/2014/main" id="{5C48EAD0-9F25-4329-A22E-228CC0E9A04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a:extLst>
            <a:ext uri="{FF2B5EF4-FFF2-40B4-BE49-F238E27FC236}">
              <a16:creationId xmlns:a16="http://schemas.microsoft.com/office/drawing/2014/main" id="{A4119E5E-CDF0-4E73-A242-EDF032461F0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a:extLst>
            <a:ext uri="{FF2B5EF4-FFF2-40B4-BE49-F238E27FC236}">
              <a16:creationId xmlns:a16="http://schemas.microsoft.com/office/drawing/2014/main" id="{EB85212D-E58C-4825-8E7B-DF0828D29C5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a:extLst>
            <a:ext uri="{FF2B5EF4-FFF2-40B4-BE49-F238E27FC236}">
              <a16:creationId xmlns:a16="http://schemas.microsoft.com/office/drawing/2014/main" id="{531C07A4-D9CA-4422-9CCA-69A981F1232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a:extLst>
            <a:ext uri="{FF2B5EF4-FFF2-40B4-BE49-F238E27FC236}">
              <a16:creationId xmlns:a16="http://schemas.microsoft.com/office/drawing/2014/main" id="{16D6BC35-3B01-48E3-BA55-690CDD84CB74}"/>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38" name="正方形/長方形 137">
          <a:extLst>
            <a:ext uri="{FF2B5EF4-FFF2-40B4-BE49-F238E27FC236}">
              <a16:creationId xmlns:a16="http://schemas.microsoft.com/office/drawing/2014/main" id="{1509E80F-1A3D-4BB0-8923-FC90DD37661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39" name="正方形/長方形 138">
          <a:extLst>
            <a:ext uri="{FF2B5EF4-FFF2-40B4-BE49-F238E27FC236}">
              <a16:creationId xmlns:a16="http://schemas.microsoft.com/office/drawing/2014/main" id="{BF7A66ED-D904-4CCE-AE36-3BC19892AC5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40" name="正方形/長方形 139">
          <a:extLst>
            <a:ext uri="{FF2B5EF4-FFF2-40B4-BE49-F238E27FC236}">
              <a16:creationId xmlns:a16="http://schemas.microsoft.com/office/drawing/2014/main" id="{83730AEB-9BA2-43A0-8B5F-A912EEBA0E4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41" name="正方形/長方形 140">
          <a:extLst>
            <a:ext uri="{FF2B5EF4-FFF2-40B4-BE49-F238E27FC236}">
              <a16:creationId xmlns:a16="http://schemas.microsoft.com/office/drawing/2014/main" id="{6C35312A-C0AC-40A2-BE0D-73D5D377103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42" name="正方形/長方形 141">
          <a:extLst>
            <a:ext uri="{FF2B5EF4-FFF2-40B4-BE49-F238E27FC236}">
              <a16:creationId xmlns:a16="http://schemas.microsoft.com/office/drawing/2014/main" id="{587E39E9-6858-43A0-ADAF-47185E39B28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43" name="正方形/長方形 142">
          <a:extLst>
            <a:ext uri="{FF2B5EF4-FFF2-40B4-BE49-F238E27FC236}">
              <a16:creationId xmlns:a16="http://schemas.microsoft.com/office/drawing/2014/main" id="{F375BCEF-EB94-4A48-9717-A05F0EBCFAE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44" name="正方形/長方形 143">
          <a:extLst>
            <a:ext uri="{FF2B5EF4-FFF2-40B4-BE49-F238E27FC236}">
              <a16:creationId xmlns:a16="http://schemas.microsoft.com/office/drawing/2014/main" id="{517EC41C-89E2-4BF2-A6B0-7108BD9D184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45" name="正方形/長方形 144">
          <a:extLst>
            <a:ext uri="{FF2B5EF4-FFF2-40B4-BE49-F238E27FC236}">
              <a16:creationId xmlns:a16="http://schemas.microsoft.com/office/drawing/2014/main" id="{3BB42B38-B373-4267-B08C-04952EF6D985}"/>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46" name="正方形/長方形 145">
          <a:extLst>
            <a:ext uri="{FF2B5EF4-FFF2-40B4-BE49-F238E27FC236}">
              <a16:creationId xmlns:a16="http://schemas.microsoft.com/office/drawing/2014/main" id="{97503B2D-7B17-4C97-BA19-EDC1A373D45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7" name="正方形/長方形 146">
          <a:extLst>
            <a:ext uri="{FF2B5EF4-FFF2-40B4-BE49-F238E27FC236}">
              <a16:creationId xmlns:a16="http://schemas.microsoft.com/office/drawing/2014/main" id="{3116A889-840E-45C2-8FDA-32ACB92ADFB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8" name="正方形/長方形 147">
          <a:extLst>
            <a:ext uri="{FF2B5EF4-FFF2-40B4-BE49-F238E27FC236}">
              <a16:creationId xmlns:a16="http://schemas.microsoft.com/office/drawing/2014/main" id="{7D655CBA-506A-413F-9887-A079762A8CF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9" name="正方形/長方形 148">
          <a:extLst>
            <a:ext uri="{FF2B5EF4-FFF2-40B4-BE49-F238E27FC236}">
              <a16:creationId xmlns:a16="http://schemas.microsoft.com/office/drawing/2014/main" id="{C9DF3563-93A3-4FEA-959C-5C55D35428C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0" name="正方形/長方形 149">
          <a:extLst>
            <a:ext uri="{FF2B5EF4-FFF2-40B4-BE49-F238E27FC236}">
              <a16:creationId xmlns:a16="http://schemas.microsoft.com/office/drawing/2014/main" id="{2289F2A0-A741-408B-913A-328874D3291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1" name="正方形/長方形 150">
          <a:extLst>
            <a:ext uri="{FF2B5EF4-FFF2-40B4-BE49-F238E27FC236}">
              <a16:creationId xmlns:a16="http://schemas.microsoft.com/office/drawing/2014/main" id="{1479ADF3-B601-4976-BD17-32D9855CF9F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2" name="正方形/長方形 151">
          <a:extLst>
            <a:ext uri="{FF2B5EF4-FFF2-40B4-BE49-F238E27FC236}">
              <a16:creationId xmlns:a16="http://schemas.microsoft.com/office/drawing/2014/main" id="{3CADA3B2-3878-4060-812F-AB452DDFDDC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3" name="正方形/長方形 152">
          <a:extLst>
            <a:ext uri="{FF2B5EF4-FFF2-40B4-BE49-F238E27FC236}">
              <a16:creationId xmlns:a16="http://schemas.microsoft.com/office/drawing/2014/main" id="{3E3096DA-EBF6-4E6E-A40B-840D333E433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4" name="テキスト ボックス 153">
          <a:extLst>
            <a:ext uri="{FF2B5EF4-FFF2-40B4-BE49-F238E27FC236}">
              <a16:creationId xmlns:a16="http://schemas.microsoft.com/office/drawing/2014/main" id="{489269B0-157D-49CD-8243-EBDC792475D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5" name="直線コネクタ 154">
          <a:extLst>
            <a:ext uri="{FF2B5EF4-FFF2-40B4-BE49-F238E27FC236}">
              <a16:creationId xmlns:a16="http://schemas.microsoft.com/office/drawing/2014/main" id="{990E3FAF-D700-4094-BDC8-3331F08770C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56" name="テキスト ボックス 155">
          <a:extLst>
            <a:ext uri="{FF2B5EF4-FFF2-40B4-BE49-F238E27FC236}">
              <a16:creationId xmlns:a16="http://schemas.microsoft.com/office/drawing/2014/main" id="{EA582B61-F96C-46C9-A18B-5F7C4817586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57" name="直線コネクタ 156">
          <a:extLst>
            <a:ext uri="{FF2B5EF4-FFF2-40B4-BE49-F238E27FC236}">
              <a16:creationId xmlns:a16="http://schemas.microsoft.com/office/drawing/2014/main" id="{C7EA9D2B-1691-4AA0-978B-CF7A8659F886}"/>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58" name="テキスト ボックス 157">
          <a:extLst>
            <a:ext uri="{FF2B5EF4-FFF2-40B4-BE49-F238E27FC236}">
              <a16:creationId xmlns:a16="http://schemas.microsoft.com/office/drawing/2014/main" id="{2BAE87F6-BA42-48DE-B917-A4B2B12459AC}"/>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59" name="直線コネクタ 158">
          <a:extLst>
            <a:ext uri="{FF2B5EF4-FFF2-40B4-BE49-F238E27FC236}">
              <a16:creationId xmlns:a16="http://schemas.microsoft.com/office/drawing/2014/main" id="{E4B639B9-8E44-40F3-9AB9-56FC8CFE18FA}"/>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60" name="テキスト ボックス 159">
          <a:extLst>
            <a:ext uri="{FF2B5EF4-FFF2-40B4-BE49-F238E27FC236}">
              <a16:creationId xmlns:a16="http://schemas.microsoft.com/office/drawing/2014/main" id="{9427C9D8-773D-46DE-B1AE-8B42AB74B91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61" name="直線コネクタ 160">
          <a:extLst>
            <a:ext uri="{FF2B5EF4-FFF2-40B4-BE49-F238E27FC236}">
              <a16:creationId xmlns:a16="http://schemas.microsoft.com/office/drawing/2014/main" id="{59033F53-59CD-49B0-ACE3-C629EE07F7F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62" name="テキスト ボックス 161">
          <a:extLst>
            <a:ext uri="{FF2B5EF4-FFF2-40B4-BE49-F238E27FC236}">
              <a16:creationId xmlns:a16="http://schemas.microsoft.com/office/drawing/2014/main" id="{8D1FE484-03B5-4309-A8E3-B0D054CA888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63" name="直線コネクタ 162">
          <a:extLst>
            <a:ext uri="{FF2B5EF4-FFF2-40B4-BE49-F238E27FC236}">
              <a16:creationId xmlns:a16="http://schemas.microsoft.com/office/drawing/2014/main" id="{866EBE98-CB40-410A-AAD5-31EB6CAFE383}"/>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64" name="テキスト ボックス 163">
          <a:extLst>
            <a:ext uri="{FF2B5EF4-FFF2-40B4-BE49-F238E27FC236}">
              <a16:creationId xmlns:a16="http://schemas.microsoft.com/office/drawing/2014/main" id="{10768F6D-28DD-4CC9-B304-7635B201BB3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65" name="直線コネクタ 164">
          <a:extLst>
            <a:ext uri="{FF2B5EF4-FFF2-40B4-BE49-F238E27FC236}">
              <a16:creationId xmlns:a16="http://schemas.microsoft.com/office/drawing/2014/main" id="{990731EC-1CEF-4998-A075-5D0CDFD7A174}"/>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66" name="テキスト ボックス 165">
          <a:extLst>
            <a:ext uri="{FF2B5EF4-FFF2-40B4-BE49-F238E27FC236}">
              <a16:creationId xmlns:a16="http://schemas.microsoft.com/office/drawing/2014/main" id="{5FF77211-F42B-4EAE-A025-6426F59F486B}"/>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7" name="直線コネクタ 166">
          <a:extLst>
            <a:ext uri="{FF2B5EF4-FFF2-40B4-BE49-F238E27FC236}">
              <a16:creationId xmlns:a16="http://schemas.microsoft.com/office/drawing/2014/main" id="{FC641C00-D806-4199-810D-C11D9A2A69D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68" name="テキスト ボックス 167">
          <a:extLst>
            <a:ext uri="{FF2B5EF4-FFF2-40B4-BE49-F238E27FC236}">
              <a16:creationId xmlns:a16="http://schemas.microsoft.com/office/drawing/2014/main" id="{625E3120-1755-437F-8CF8-E5B47E43B913}"/>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9" name="【公営住宅】&#10;有形固定資産減価償却率グラフ枠">
          <a:extLst>
            <a:ext uri="{FF2B5EF4-FFF2-40B4-BE49-F238E27FC236}">
              <a16:creationId xmlns:a16="http://schemas.microsoft.com/office/drawing/2014/main" id="{F3A87479-CA09-4597-A11C-C75C114CFED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114300</xdr:rowOff>
    </xdr:to>
    <xdr:cxnSp macro="">
      <xdr:nvCxnSpPr>
        <xdr:cNvPr id="170" name="直線コネクタ 169">
          <a:extLst>
            <a:ext uri="{FF2B5EF4-FFF2-40B4-BE49-F238E27FC236}">
              <a16:creationId xmlns:a16="http://schemas.microsoft.com/office/drawing/2014/main" id="{507F43C7-24F1-4BF6-9A22-B2020C38D7B0}"/>
            </a:ext>
          </a:extLst>
        </xdr:cNvPr>
        <xdr:cNvCxnSpPr/>
      </xdr:nvCxnSpPr>
      <xdr:spPr>
        <a:xfrm flipV="1">
          <a:off x="4634865" y="133616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71" name="【公営住宅】&#10;有形固定資産減価償却率最小値テキスト">
          <a:extLst>
            <a:ext uri="{FF2B5EF4-FFF2-40B4-BE49-F238E27FC236}">
              <a16:creationId xmlns:a16="http://schemas.microsoft.com/office/drawing/2014/main" id="{6C9EA8DD-D8A6-4CA2-B491-55E17215A4B7}"/>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72" name="直線コネクタ 171">
          <a:extLst>
            <a:ext uri="{FF2B5EF4-FFF2-40B4-BE49-F238E27FC236}">
              <a16:creationId xmlns:a16="http://schemas.microsoft.com/office/drawing/2014/main" id="{D17A4896-9B7A-49F3-B9BD-91E78946D5F6}"/>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173" name="【公営住宅】&#10;有形固定資産減価償却率最大値テキスト">
          <a:extLst>
            <a:ext uri="{FF2B5EF4-FFF2-40B4-BE49-F238E27FC236}">
              <a16:creationId xmlns:a16="http://schemas.microsoft.com/office/drawing/2014/main" id="{CE494F15-3C60-4C53-80E2-9618DB9FE7B9}"/>
            </a:ext>
          </a:extLst>
        </xdr:cNvPr>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174" name="直線コネクタ 173">
          <a:extLst>
            <a:ext uri="{FF2B5EF4-FFF2-40B4-BE49-F238E27FC236}">
              <a16:creationId xmlns:a16="http://schemas.microsoft.com/office/drawing/2014/main" id="{A8163250-30C5-4485-A210-152AC1A1832F}"/>
            </a:ext>
          </a:extLst>
        </xdr:cNvPr>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141622</xdr:rowOff>
    </xdr:from>
    <xdr:ext cx="405111" cy="259045"/>
    <xdr:sp macro="" textlink="">
      <xdr:nvSpPr>
        <xdr:cNvPr id="175" name="【公営住宅】&#10;有形固定資産減価償却率平均値テキスト">
          <a:extLst>
            <a:ext uri="{FF2B5EF4-FFF2-40B4-BE49-F238E27FC236}">
              <a16:creationId xmlns:a16="http://schemas.microsoft.com/office/drawing/2014/main" id="{558C6BD4-A649-4843-969C-A346FCB1BD79}"/>
            </a:ext>
          </a:extLst>
        </xdr:cNvPr>
        <xdr:cNvSpPr txBox="1"/>
      </xdr:nvSpPr>
      <xdr:spPr>
        <a:xfrm>
          <a:off x="4673600" y="1402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118745</xdr:rowOff>
    </xdr:from>
    <xdr:to>
      <xdr:col>24</xdr:col>
      <xdr:colOff>114300</xdr:colOff>
      <xdr:row>83</xdr:row>
      <xdr:rowOff>48895</xdr:rowOff>
    </xdr:to>
    <xdr:sp macro="" textlink="">
      <xdr:nvSpPr>
        <xdr:cNvPr id="176" name="フローチャート: 判断 175">
          <a:extLst>
            <a:ext uri="{FF2B5EF4-FFF2-40B4-BE49-F238E27FC236}">
              <a16:creationId xmlns:a16="http://schemas.microsoft.com/office/drawing/2014/main" id="{61AF1577-77A5-458D-A123-BDB545C6C516}"/>
            </a:ext>
          </a:extLst>
        </xdr:cNvPr>
        <xdr:cNvSpPr/>
      </xdr:nvSpPr>
      <xdr:spPr>
        <a:xfrm>
          <a:off x="45847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124461</xdr:rowOff>
    </xdr:from>
    <xdr:to>
      <xdr:col>20</xdr:col>
      <xdr:colOff>38100</xdr:colOff>
      <xdr:row>83</xdr:row>
      <xdr:rowOff>54611</xdr:rowOff>
    </xdr:to>
    <xdr:sp macro="" textlink="">
      <xdr:nvSpPr>
        <xdr:cNvPr id="177" name="フローチャート: 判断 176">
          <a:extLst>
            <a:ext uri="{FF2B5EF4-FFF2-40B4-BE49-F238E27FC236}">
              <a16:creationId xmlns:a16="http://schemas.microsoft.com/office/drawing/2014/main" id="{D4939894-32AB-4EC1-AC74-D2A3FD97FA4C}"/>
            </a:ext>
          </a:extLst>
        </xdr:cNvPr>
        <xdr:cNvSpPr/>
      </xdr:nvSpPr>
      <xdr:spPr>
        <a:xfrm>
          <a:off x="3746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103505</xdr:rowOff>
    </xdr:from>
    <xdr:to>
      <xdr:col>15</xdr:col>
      <xdr:colOff>101600</xdr:colOff>
      <xdr:row>83</xdr:row>
      <xdr:rowOff>33655</xdr:rowOff>
    </xdr:to>
    <xdr:sp macro="" textlink="">
      <xdr:nvSpPr>
        <xdr:cNvPr id="178" name="フローチャート: 判断 177">
          <a:extLst>
            <a:ext uri="{FF2B5EF4-FFF2-40B4-BE49-F238E27FC236}">
              <a16:creationId xmlns:a16="http://schemas.microsoft.com/office/drawing/2014/main" id="{815C22AB-4E71-47B6-BB19-D89209C4F15D}"/>
            </a:ext>
          </a:extLst>
        </xdr:cNvPr>
        <xdr:cNvSpPr/>
      </xdr:nvSpPr>
      <xdr:spPr>
        <a:xfrm>
          <a:off x="2857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179" name="フローチャート: 判断 178">
          <a:extLst>
            <a:ext uri="{FF2B5EF4-FFF2-40B4-BE49-F238E27FC236}">
              <a16:creationId xmlns:a16="http://schemas.microsoft.com/office/drawing/2014/main" id="{CA62D58D-B2CA-4B10-9EBA-8B77216D16FA}"/>
            </a:ext>
          </a:extLst>
        </xdr:cNvPr>
        <xdr:cNvSpPr/>
      </xdr:nvSpPr>
      <xdr:spPr>
        <a:xfrm>
          <a:off x="1968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180" name="フローチャート: 判断 179">
          <a:extLst>
            <a:ext uri="{FF2B5EF4-FFF2-40B4-BE49-F238E27FC236}">
              <a16:creationId xmlns:a16="http://schemas.microsoft.com/office/drawing/2014/main" id="{478E8ED3-E005-4ADE-AA6F-732A877C17D6}"/>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81" name="テキスト ボックス 180">
          <a:extLst>
            <a:ext uri="{FF2B5EF4-FFF2-40B4-BE49-F238E27FC236}">
              <a16:creationId xmlns:a16="http://schemas.microsoft.com/office/drawing/2014/main" id="{CC58CC94-FEA6-47FD-B763-84073A35875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2" name="テキスト ボックス 181">
          <a:extLst>
            <a:ext uri="{FF2B5EF4-FFF2-40B4-BE49-F238E27FC236}">
              <a16:creationId xmlns:a16="http://schemas.microsoft.com/office/drawing/2014/main" id="{C71635B5-D66C-4653-AACF-CB82BFA583D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3" name="テキスト ボックス 182">
          <a:extLst>
            <a:ext uri="{FF2B5EF4-FFF2-40B4-BE49-F238E27FC236}">
              <a16:creationId xmlns:a16="http://schemas.microsoft.com/office/drawing/2014/main" id="{773CAA39-385F-4D42-A3F4-B3D1CC57815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4" name="テキスト ボックス 183">
          <a:extLst>
            <a:ext uri="{FF2B5EF4-FFF2-40B4-BE49-F238E27FC236}">
              <a16:creationId xmlns:a16="http://schemas.microsoft.com/office/drawing/2014/main" id="{DAA661D9-DB6A-4B0A-85D0-22F1DD44801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5" name="テキスト ボックス 184">
          <a:extLst>
            <a:ext uri="{FF2B5EF4-FFF2-40B4-BE49-F238E27FC236}">
              <a16:creationId xmlns:a16="http://schemas.microsoft.com/office/drawing/2014/main" id="{38F04C42-C1BB-4557-BE2C-E571826D7A0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46355</xdr:rowOff>
    </xdr:from>
    <xdr:to>
      <xdr:col>24</xdr:col>
      <xdr:colOff>114300</xdr:colOff>
      <xdr:row>84</xdr:row>
      <xdr:rowOff>147955</xdr:rowOff>
    </xdr:to>
    <xdr:sp macro="" textlink="">
      <xdr:nvSpPr>
        <xdr:cNvPr id="186" name="楕円 185">
          <a:extLst>
            <a:ext uri="{FF2B5EF4-FFF2-40B4-BE49-F238E27FC236}">
              <a16:creationId xmlns:a16="http://schemas.microsoft.com/office/drawing/2014/main" id="{345AA6AE-6FEB-4B35-A636-21A7BA93E172}"/>
            </a:ext>
          </a:extLst>
        </xdr:cNvPr>
        <xdr:cNvSpPr/>
      </xdr:nvSpPr>
      <xdr:spPr>
        <a:xfrm>
          <a:off x="4584700" y="1444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24782</xdr:rowOff>
    </xdr:from>
    <xdr:ext cx="405111" cy="259045"/>
    <xdr:sp macro="" textlink="">
      <xdr:nvSpPr>
        <xdr:cNvPr id="187" name="【公営住宅】&#10;有形固定資産減価償却率該当値テキスト">
          <a:extLst>
            <a:ext uri="{FF2B5EF4-FFF2-40B4-BE49-F238E27FC236}">
              <a16:creationId xmlns:a16="http://schemas.microsoft.com/office/drawing/2014/main" id="{7E0D6ABE-9414-4B9B-BA95-554D79015A0A}"/>
            </a:ext>
          </a:extLst>
        </xdr:cNvPr>
        <xdr:cNvSpPr txBox="1"/>
      </xdr:nvSpPr>
      <xdr:spPr>
        <a:xfrm>
          <a:off x="4673600" y="1442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149225</xdr:rowOff>
    </xdr:from>
    <xdr:to>
      <xdr:col>20</xdr:col>
      <xdr:colOff>38100</xdr:colOff>
      <xdr:row>84</xdr:row>
      <xdr:rowOff>79375</xdr:rowOff>
    </xdr:to>
    <xdr:sp macro="" textlink="">
      <xdr:nvSpPr>
        <xdr:cNvPr id="188" name="楕円 187">
          <a:extLst>
            <a:ext uri="{FF2B5EF4-FFF2-40B4-BE49-F238E27FC236}">
              <a16:creationId xmlns:a16="http://schemas.microsoft.com/office/drawing/2014/main" id="{F6A572DF-156A-4BB4-917B-638D91094F61}"/>
            </a:ext>
          </a:extLst>
        </xdr:cNvPr>
        <xdr:cNvSpPr/>
      </xdr:nvSpPr>
      <xdr:spPr>
        <a:xfrm>
          <a:off x="3746500" y="1437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28575</xdr:rowOff>
    </xdr:from>
    <xdr:to>
      <xdr:col>24</xdr:col>
      <xdr:colOff>63500</xdr:colOff>
      <xdr:row>84</xdr:row>
      <xdr:rowOff>97155</xdr:rowOff>
    </xdr:to>
    <xdr:cxnSp macro="">
      <xdr:nvCxnSpPr>
        <xdr:cNvPr id="189" name="直線コネクタ 188">
          <a:extLst>
            <a:ext uri="{FF2B5EF4-FFF2-40B4-BE49-F238E27FC236}">
              <a16:creationId xmlns:a16="http://schemas.microsoft.com/office/drawing/2014/main" id="{3EB1E99E-3301-419D-9FA9-0D8E99B8EEFD}"/>
            </a:ext>
          </a:extLst>
        </xdr:cNvPr>
        <xdr:cNvCxnSpPr/>
      </xdr:nvCxnSpPr>
      <xdr:spPr>
        <a:xfrm>
          <a:off x="3797300" y="14430375"/>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149225</xdr:rowOff>
    </xdr:from>
    <xdr:to>
      <xdr:col>15</xdr:col>
      <xdr:colOff>101600</xdr:colOff>
      <xdr:row>84</xdr:row>
      <xdr:rowOff>79375</xdr:rowOff>
    </xdr:to>
    <xdr:sp macro="" textlink="">
      <xdr:nvSpPr>
        <xdr:cNvPr id="190" name="楕円 189">
          <a:extLst>
            <a:ext uri="{FF2B5EF4-FFF2-40B4-BE49-F238E27FC236}">
              <a16:creationId xmlns:a16="http://schemas.microsoft.com/office/drawing/2014/main" id="{1803CF58-EAC6-450F-B3C1-0FA2E13B05EA}"/>
            </a:ext>
          </a:extLst>
        </xdr:cNvPr>
        <xdr:cNvSpPr/>
      </xdr:nvSpPr>
      <xdr:spPr>
        <a:xfrm>
          <a:off x="2857500" y="1437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28575</xdr:rowOff>
    </xdr:from>
    <xdr:to>
      <xdr:col>19</xdr:col>
      <xdr:colOff>177800</xdr:colOff>
      <xdr:row>84</xdr:row>
      <xdr:rowOff>28575</xdr:rowOff>
    </xdr:to>
    <xdr:cxnSp macro="">
      <xdr:nvCxnSpPr>
        <xdr:cNvPr id="191" name="直線コネクタ 190">
          <a:extLst>
            <a:ext uri="{FF2B5EF4-FFF2-40B4-BE49-F238E27FC236}">
              <a16:creationId xmlns:a16="http://schemas.microsoft.com/office/drawing/2014/main" id="{C33BDE61-5C70-4C5D-980D-52CD23E173B1}"/>
            </a:ext>
          </a:extLst>
        </xdr:cNvPr>
        <xdr:cNvCxnSpPr/>
      </xdr:nvCxnSpPr>
      <xdr:spPr>
        <a:xfrm>
          <a:off x="2908300" y="144303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113030</xdr:rowOff>
    </xdr:from>
    <xdr:to>
      <xdr:col>10</xdr:col>
      <xdr:colOff>165100</xdr:colOff>
      <xdr:row>84</xdr:row>
      <xdr:rowOff>43180</xdr:rowOff>
    </xdr:to>
    <xdr:sp macro="" textlink="">
      <xdr:nvSpPr>
        <xdr:cNvPr id="192" name="楕円 191">
          <a:extLst>
            <a:ext uri="{FF2B5EF4-FFF2-40B4-BE49-F238E27FC236}">
              <a16:creationId xmlns:a16="http://schemas.microsoft.com/office/drawing/2014/main" id="{A3292319-BF03-499C-AEAE-4F02CAE02A1A}"/>
            </a:ext>
          </a:extLst>
        </xdr:cNvPr>
        <xdr:cNvSpPr/>
      </xdr:nvSpPr>
      <xdr:spPr>
        <a:xfrm>
          <a:off x="1968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163830</xdr:rowOff>
    </xdr:from>
    <xdr:to>
      <xdr:col>15</xdr:col>
      <xdr:colOff>50800</xdr:colOff>
      <xdr:row>84</xdr:row>
      <xdr:rowOff>28575</xdr:rowOff>
    </xdr:to>
    <xdr:cxnSp macro="">
      <xdr:nvCxnSpPr>
        <xdr:cNvPr id="193" name="直線コネクタ 192">
          <a:extLst>
            <a:ext uri="{FF2B5EF4-FFF2-40B4-BE49-F238E27FC236}">
              <a16:creationId xmlns:a16="http://schemas.microsoft.com/office/drawing/2014/main" id="{37A9557C-87AD-48DF-956F-24F4659472B4}"/>
            </a:ext>
          </a:extLst>
        </xdr:cNvPr>
        <xdr:cNvCxnSpPr/>
      </xdr:nvCxnSpPr>
      <xdr:spPr>
        <a:xfrm>
          <a:off x="2019300" y="143941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71138</xdr:rowOff>
    </xdr:from>
    <xdr:ext cx="405111" cy="259045"/>
    <xdr:sp macro="" textlink="">
      <xdr:nvSpPr>
        <xdr:cNvPr id="194" name="n_1aveValue【公営住宅】&#10;有形固定資産減価償却率">
          <a:extLst>
            <a:ext uri="{FF2B5EF4-FFF2-40B4-BE49-F238E27FC236}">
              <a16:creationId xmlns:a16="http://schemas.microsoft.com/office/drawing/2014/main" id="{687C6A8F-373F-42F8-A35F-AA06CC3B98E5}"/>
            </a:ext>
          </a:extLst>
        </xdr:cNvPr>
        <xdr:cNvSpPr txBox="1"/>
      </xdr:nvSpPr>
      <xdr:spPr>
        <a:xfrm>
          <a:off x="35820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50182</xdr:rowOff>
    </xdr:from>
    <xdr:ext cx="405111" cy="259045"/>
    <xdr:sp macro="" textlink="">
      <xdr:nvSpPr>
        <xdr:cNvPr id="195" name="n_2aveValue【公営住宅】&#10;有形固定資産減価償却率">
          <a:extLst>
            <a:ext uri="{FF2B5EF4-FFF2-40B4-BE49-F238E27FC236}">
              <a16:creationId xmlns:a16="http://schemas.microsoft.com/office/drawing/2014/main" id="{D42789B6-BF3C-4B96-A46F-0E31F305CED1}"/>
            </a:ext>
          </a:extLst>
        </xdr:cNvPr>
        <xdr:cNvSpPr txBox="1"/>
      </xdr:nvSpPr>
      <xdr:spPr>
        <a:xfrm>
          <a:off x="2705744" y="1393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15891</xdr:rowOff>
    </xdr:from>
    <xdr:ext cx="405111" cy="259045"/>
    <xdr:sp macro="" textlink="">
      <xdr:nvSpPr>
        <xdr:cNvPr id="196" name="n_3aveValue【公営住宅】&#10;有形固定資産減価償却率">
          <a:extLst>
            <a:ext uri="{FF2B5EF4-FFF2-40B4-BE49-F238E27FC236}">
              <a16:creationId xmlns:a16="http://schemas.microsoft.com/office/drawing/2014/main" id="{2E906736-6EE7-423E-89DF-FA7C8C228F7D}"/>
            </a:ext>
          </a:extLst>
        </xdr:cNvPr>
        <xdr:cNvSpPr txBox="1"/>
      </xdr:nvSpPr>
      <xdr:spPr>
        <a:xfrm>
          <a:off x="1816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197" name="n_4aveValue【公営住宅】&#10;有形固定資産減価償却率">
          <a:extLst>
            <a:ext uri="{FF2B5EF4-FFF2-40B4-BE49-F238E27FC236}">
              <a16:creationId xmlns:a16="http://schemas.microsoft.com/office/drawing/2014/main" id="{3315F12D-557E-4BE9-9FF3-65A035693E89}"/>
            </a:ext>
          </a:extLst>
        </xdr:cNvPr>
        <xdr:cNvSpPr txBox="1"/>
      </xdr:nvSpPr>
      <xdr:spPr>
        <a:xfrm>
          <a:off x="927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70502</xdr:rowOff>
    </xdr:from>
    <xdr:ext cx="405111" cy="259045"/>
    <xdr:sp macro="" textlink="">
      <xdr:nvSpPr>
        <xdr:cNvPr id="198" name="n_1mainValue【公営住宅】&#10;有形固定資産減価償却率">
          <a:extLst>
            <a:ext uri="{FF2B5EF4-FFF2-40B4-BE49-F238E27FC236}">
              <a16:creationId xmlns:a16="http://schemas.microsoft.com/office/drawing/2014/main" id="{AE182170-70E5-440A-84AA-A06BC19940A0}"/>
            </a:ext>
          </a:extLst>
        </xdr:cNvPr>
        <xdr:cNvSpPr txBox="1"/>
      </xdr:nvSpPr>
      <xdr:spPr>
        <a:xfrm>
          <a:off x="3582044" y="1447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70502</xdr:rowOff>
    </xdr:from>
    <xdr:ext cx="405111" cy="259045"/>
    <xdr:sp macro="" textlink="">
      <xdr:nvSpPr>
        <xdr:cNvPr id="199" name="n_2mainValue【公営住宅】&#10;有形固定資産減価償却率">
          <a:extLst>
            <a:ext uri="{FF2B5EF4-FFF2-40B4-BE49-F238E27FC236}">
              <a16:creationId xmlns:a16="http://schemas.microsoft.com/office/drawing/2014/main" id="{0FF4D8B8-BF72-494E-A88F-47BB993BD829}"/>
            </a:ext>
          </a:extLst>
        </xdr:cNvPr>
        <xdr:cNvSpPr txBox="1"/>
      </xdr:nvSpPr>
      <xdr:spPr>
        <a:xfrm>
          <a:off x="2705744" y="1447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34307</xdr:rowOff>
    </xdr:from>
    <xdr:ext cx="405111" cy="259045"/>
    <xdr:sp macro="" textlink="">
      <xdr:nvSpPr>
        <xdr:cNvPr id="200" name="n_3mainValue【公営住宅】&#10;有形固定資産減価償却率">
          <a:extLst>
            <a:ext uri="{FF2B5EF4-FFF2-40B4-BE49-F238E27FC236}">
              <a16:creationId xmlns:a16="http://schemas.microsoft.com/office/drawing/2014/main" id="{7622758C-533C-4BC2-9F22-C8CFE1E9A43C}"/>
            </a:ext>
          </a:extLst>
        </xdr:cNvPr>
        <xdr:cNvSpPr txBox="1"/>
      </xdr:nvSpPr>
      <xdr:spPr>
        <a:xfrm>
          <a:off x="1816744" y="1443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1" name="正方形/長方形 200">
          <a:extLst>
            <a:ext uri="{FF2B5EF4-FFF2-40B4-BE49-F238E27FC236}">
              <a16:creationId xmlns:a16="http://schemas.microsoft.com/office/drawing/2014/main" id="{AD6D683F-F90C-4395-A7A9-4D4A72AD0FA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2" name="正方形/長方形 201">
          <a:extLst>
            <a:ext uri="{FF2B5EF4-FFF2-40B4-BE49-F238E27FC236}">
              <a16:creationId xmlns:a16="http://schemas.microsoft.com/office/drawing/2014/main" id="{BBA1389E-C37B-47A1-9BCA-C1D96FC5EAD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3" name="正方形/長方形 202">
          <a:extLst>
            <a:ext uri="{FF2B5EF4-FFF2-40B4-BE49-F238E27FC236}">
              <a16:creationId xmlns:a16="http://schemas.microsoft.com/office/drawing/2014/main" id="{1B156BFD-79AD-4C1B-B2D7-9EBB0E7BDE2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4" name="正方形/長方形 203">
          <a:extLst>
            <a:ext uri="{FF2B5EF4-FFF2-40B4-BE49-F238E27FC236}">
              <a16:creationId xmlns:a16="http://schemas.microsoft.com/office/drawing/2014/main" id="{B5230C3F-7E3D-40C9-AA1A-7E7603CADF4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5" name="正方形/長方形 204">
          <a:extLst>
            <a:ext uri="{FF2B5EF4-FFF2-40B4-BE49-F238E27FC236}">
              <a16:creationId xmlns:a16="http://schemas.microsoft.com/office/drawing/2014/main" id="{A8E237CD-E129-4740-9BE5-76433AF2C4A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6" name="正方形/長方形 205">
          <a:extLst>
            <a:ext uri="{FF2B5EF4-FFF2-40B4-BE49-F238E27FC236}">
              <a16:creationId xmlns:a16="http://schemas.microsoft.com/office/drawing/2014/main" id="{3491DDBA-8FA0-42F3-96CD-D34BA63A792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7" name="正方形/長方形 206">
          <a:extLst>
            <a:ext uri="{FF2B5EF4-FFF2-40B4-BE49-F238E27FC236}">
              <a16:creationId xmlns:a16="http://schemas.microsoft.com/office/drawing/2014/main" id="{F717F8A9-BF0B-4D8C-B717-B51E4C4B6E6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08" name="正方形/長方形 207">
          <a:extLst>
            <a:ext uri="{FF2B5EF4-FFF2-40B4-BE49-F238E27FC236}">
              <a16:creationId xmlns:a16="http://schemas.microsoft.com/office/drawing/2014/main" id="{CEB5B4A3-CF4D-46C3-A52E-7018D61B0A1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09" name="テキスト ボックス 208">
          <a:extLst>
            <a:ext uri="{FF2B5EF4-FFF2-40B4-BE49-F238E27FC236}">
              <a16:creationId xmlns:a16="http://schemas.microsoft.com/office/drawing/2014/main" id="{572BF18A-F033-4231-928C-3DF998E2332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0" name="直線コネクタ 209">
          <a:extLst>
            <a:ext uri="{FF2B5EF4-FFF2-40B4-BE49-F238E27FC236}">
              <a16:creationId xmlns:a16="http://schemas.microsoft.com/office/drawing/2014/main" id="{49434BBA-D9EE-484B-84EC-3A7EDCDDAFD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11" name="直線コネクタ 210">
          <a:extLst>
            <a:ext uri="{FF2B5EF4-FFF2-40B4-BE49-F238E27FC236}">
              <a16:creationId xmlns:a16="http://schemas.microsoft.com/office/drawing/2014/main" id="{2A2C1D61-DCB8-41AB-967F-3AD1721F18A8}"/>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12" name="テキスト ボックス 211">
          <a:extLst>
            <a:ext uri="{FF2B5EF4-FFF2-40B4-BE49-F238E27FC236}">
              <a16:creationId xmlns:a16="http://schemas.microsoft.com/office/drawing/2014/main" id="{788D5109-B056-4227-9CA0-8663B4FECF67}"/>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13" name="直線コネクタ 212">
          <a:extLst>
            <a:ext uri="{FF2B5EF4-FFF2-40B4-BE49-F238E27FC236}">
              <a16:creationId xmlns:a16="http://schemas.microsoft.com/office/drawing/2014/main" id="{8911DA92-10B6-45AE-928A-9EF9932221CF}"/>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14" name="テキスト ボックス 213">
          <a:extLst>
            <a:ext uri="{FF2B5EF4-FFF2-40B4-BE49-F238E27FC236}">
              <a16:creationId xmlns:a16="http://schemas.microsoft.com/office/drawing/2014/main" id="{41D660C3-B1FB-49BD-94FC-BCFB6CE51794}"/>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15" name="直線コネクタ 214">
          <a:extLst>
            <a:ext uri="{FF2B5EF4-FFF2-40B4-BE49-F238E27FC236}">
              <a16:creationId xmlns:a16="http://schemas.microsoft.com/office/drawing/2014/main" id="{3C1D6CB0-0D50-4339-BF70-6AD769A271D6}"/>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16" name="テキスト ボックス 215">
          <a:extLst>
            <a:ext uri="{FF2B5EF4-FFF2-40B4-BE49-F238E27FC236}">
              <a16:creationId xmlns:a16="http://schemas.microsoft.com/office/drawing/2014/main" id="{A69C6BB0-48FB-4DD7-85D3-671DFE429751}"/>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17" name="直線コネクタ 216">
          <a:extLst>
            <a:ext uri="{FF2B5EF4-FFF2-40B4-BE49-F238E27FC236}">
              <a16:creationId xmlns:a16="http://schemas.microsoft.com/office/drawing/2014/main" id="{11F478FF-0ED7-43E7-90EB-74107086CB6E}"/>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18" name="テキスト ボックス 217">
          <a:extLst>
            <a:ext uri="{FF2B5EF4-FFF2-40B4-BE49-F238E27FC236}">
              <a16:creationId xmlns:a16="http://schemas.microsoft.com/office/drawing/2014/main" id="{AFDFBF60-A790-445D-9323-71F157D7AA1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19" name="直線コネクタ 218">
          <a:extLst>
            <a:ext uri="{FF2B5EF4-FFF2-40B4-BE49-F238E27FC236}">
              <a16:creationId xmlns:a16="http://schemas.microsoft.com/office/drawing/2014/main" id="{A1A4B178-067F-43B2-9BEA-29FA70FE5D33}"/>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20" name="テキスト ボックス 219">
          <a:extLst>
            <a:ext uri="{FF2B5EF4-FFF2-40B4-BE49-F238E27FC236}">
              <a16:creationId xmlns:a16="http://schemas.microsoft.com/office/drawing/2014/main" id="{E6AF454D-3149-4AAE-845C-2FBBA8BDB23E}"/>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1" name="直線コネクタ 220">
          <a:extLst>
            <a:ext uri="{FF2B5EF4-FFF2-40B4-BE49-F238E27FC236}">
              <a16:creationId xmlns:a16="http://schemas.microsoft.com/office/drawing/2014/main" id="{2F6187AD-9F55-4534-B7D3-E0326E5D513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22" name="テキスト ボックス 221">
          <a:extLst>
            <a:ext uri="{FF2B5EF4-FFF2-40B4-BE49-F238E27FC236}">
              <a16:creationId xmlns:a16="http://schemas.microsoft.com/office/drawing/2014/main" id="{F66607E8-F4BF-434D-B29A-625BA7AABAC9}"/>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3" name="【公営住宅】&#10;一人当たり面積グラフ枠">
          <a:extLst>
            <a:ext uri="{FF2B5EF4-FFF2-40B4-BE49-F238E27FC236}">
              <a16:creationId xmlns:a16="http://schemas.microsoft.com/office/drawing/2014/main" id="{300C2D47-3215-46A6-B209-FA98FC3C488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131063</xdr:rowOff>
    </xdr:from>
    <xdr:to>
      <xdr:col>54</xdr:col>
      <xdr:colOff>189865</xdr:colOff>
      <xdr:row>86</xdr:row>
      <xdr:rowOff>107442</xdr:rowOff>
    </xdr:to>
    <xdr:cxnSp macro="">
      <xdr:nvCxnSpPr>
        <xdr:cNvPr id="224" name="直線コネクタ 223">
          <a:extLst>
            <a:ext uri="{FF2B5EF4-FFF2-40B4-BE49-F238E27FC236}">
              <a16:creationId xmlns:a16="http://schemas.microsoft.com/office/drawing/2014/main" id="{1EB66EDF-BE78-4738-AF05-C8BB54B26B04}"/>
            </a:ext>
          </a:extLst>
        </xdr:cNvPr>
        <xdr:cNvCxnSpPr/>
      </xdr:nvCxnSpPr>
      <xdr:spPr>
        <a:xfrm flipV="1">
          <a:off x="10476865" y="13332713"/>
          <a:ext cx="0" cy="1519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225" name="【公営住宅】&#10;一人当たり面積最小値テキスト">
          <a:extLst>
            <a:ext uri="{FF2B5EF4-FFF2-40B4-BE49-F238E27FC236}">
              <a16:creationId xmlns:a16="http://schemas.microsoft.com/office/drawing/2014/main" id="{5C1E0798-867D-4584-A314-6B64B88BF462}"/>
            </a:ext>
          </a:extLst>
        </xdr:cNvPr>
        <xdr:cNvSpPr txBox="1"/>
      </xdr:nvSpPr>
      <xdr:spPr>
        <a:xfrm>
          <a:off x="10515600" y="1485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226" name="直線コネクタ 225">
          <a:extLst>
            <a:ext uri="{FF2B5EF4-FFF2-40B4-BE49-F238E27FC236}">
              <a16:creationId xmlns:a16="http://schemas.microsoft.com/office/drawing/2014/main" id="{01C48990-3253-440B-87A3-238637A0643D}"/>
            </a:ext>
          </a:extLst>
        </xdr:cNvPr>
        <xdr:cNvCxnSpPr/>
      </xdr:nvCxnSpPr>
      <xdr:spPr>
        <a:xfrm>
          <a:off x="10388600" y="1485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77740</xdr:rowOff>
    </xdr:from>
    <xdr:ext cx="469744" cy="259045"/>
    <xdr:sp macro="" textlink="">
      <xdr:nvSpPr>
        <xdr:cNvPr id="227" name="【公営住宅】&#10;一人当たり面積最大値テキスト">
          <a:extLst>
            <a:ext uri="{FF2B5EF4-FFF2-40B4-BE49-F238E27FC236}">
              <a16:creationId xmlns:a16="http://schemas.microsoft.com/office/drawing/2014/main" id="{2891EA09-A28E-475D-94BA-B613F9CF4BB0}"/>
            </a:ext>
          </a:extLst>
        </xdr:cNvPr>
        <xdr:cNvSpPr txBox="1"/>
      </xdr:nvSpPr>
      <xdr:spPr>
        <a:xfrm>
          <a:off x="10515600" y="131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131063</xdr:rowOff>
    </xdr:from>
    <xdr:to>
      <xdr:col>55</xdr:col>
      <xdr:colOff>88900</xdr:colOff>
      <xdr:row>77</xdr:row>
      <xdr:rowOff>131063</xdr:rowOff>
    </xdr:to>
    <xdr:cxnSp macro="">
      <xdr:nvCxnSpPr>
        <xdr:cNvPr id="228" name="直線コネクタ 227">
          <a:extLst>
            <a:ext uri="{FF2B5EF4-FFF2-40B4-BE49-F238E27FC236}">
              <a16:creationId xmlns:a16="http://schemas.microsoft.com/office/drawing/2014/main" id="{865BBC60-37F7-424A-A4E8-8B1DDF09C130}"/>
            </a:ext>
          </a:extLst>
        </xdr:cNvPr>
        <xdr:cNvCxnSpPr/>
      </xdr:nvCxnSpPr>
      <xdr:spPr>
        <a:xfrm>
          <a:off x="10388600" y="1333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67899</xdr:rowOff>
    </xdr:from>
    <xdr:ext cx="469744" cy="259045"/>
    <xdr:sp macro="" textlink="">
      <xdr:nvSpPr>
        <xdr:cNvPr id="229" name="【公営住宅】&#10;一人当たり面積平均値テキスト">
          <a:extLst>
            <a:ext uri="{FF2B5EF4-FFF2-40B4-BE49-F238E27FC236}">
              <a16:creationId xmlns:a16="http://schemas.microsoft.com/office/drawing/2014/main" id="{5B169356-C0D7-4D04-9FAA-0C09FFAA12A2}"/>
            </a:ext>
          </a:extLst>
        </xdr:cNvPr>
        <xdr:cNvSpPr txBox="1"/>
      </xdr:nvSpPr>
      <xdr:spPr>
        <a:xfrm>
          <a:off x="10515600" y="14298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45022</xdr:rowOff>
    </xdr:from>
    <xdr:to>
      <xdr:col>55</xdr:col>
      <xdr:colOff>50800</xdr:colOff>
      <xdr:row>84</xdr:row>
      <xdr:rowOff>146622</xdr:rowOff>
    </xdr:to>
    <xdr:sp macro="" textlink="">
      <xdr:nvSpPr>
        <xdr:cNvPr id="230" name="フローチャート: 判断 229">
          <a:extLst>
            <a:ext uri="{FF2B5EF4-FFF2-40B4-BE49-F238E27FC236}">
              <a16:creationId xmlns:a16="http://schemas.microsoft.com/office/drawing/2014/main" id="{7DE1B19E-93F9-49B1-87E5-AD6E1F649246}"/>
            </a:ext>
          </a:extLst>
        </xdr:cNvPr>
        <xdr:cNvSpPr/>
      </xdr:nvSpPr>
      <xdr:spPr>
        <a:xfrm>
          <a:off x="10426700" y="1444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33782</xdr:rowOff>
    </xdr:from>
    <xdr:to>
      <xdr:col>50</xdr:col>
      <xdr:colOff>165100</xdr:colOff>
      <xdr:row>84</xdr:row>
      <xdr:rowOff>135382</xdr:rowOff>
    </xdr:to>
    <xdr:sp macro="" textlink="">
      <xdr:nvSpPr>
        <xdr:cNvPr id="231" name="フローチャート: 判断 230">
          <a:extLst>
            <a:ext uri="{FF2B5EF4-FFF2-40B4-BE49-F238E27FC236}">
              <a16:creationId xmlns:a16="http://schemas.microsoft.com/office/drawing/2014/main" id="{8FE54F89-4740-4AC7-A6F9-90473ADD4794}"/>
            </a:ext>
          </a:extLst>
        </xdr:cNvPr>
        <xdr:cNvSpPr/>
      </xdr:nvSpPr>
      <xdr:spPr>
        <a:xfrm>
          <a:off x="9588500" y="1443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36258</xdr:rowOff>
    </xdr:from>
    <xdr:to>
      <xdr:col>46</xdr:col>
      <xdr:colOff>38100</xdr:colOff>
      <xdr:row>84</xdr:row>
      <xdr:rowOff>137858</xdr:rowOff>
    </xdr:to>
    <xdr:sp macro="" textlink="">
      <xdr:nvSpPr>
        <xdr:cNvPr id="232" name="フローチャート: 判断 231">
          <a:extLst>
            <a:ext uri="{FF2B5EF4-FFF2-40B4-BE49-F238E27FC236}">
              <a16:creationId xmlns:a16="http://schemas.microsoft.com/office/drawing/2014/main" id="{E5D68F2F-B91A-44AA-B7FF-BBD80C8A2FE2}"/>
            </a:ext>
          </a:extLst>
        </xdr:cNvPr>
        <xdr:cNvSpPr/>
      </xdr:nvSpPr>
      <xdr:spPr>
        <a:xfrm>
          <a:off x="8699500" y="1443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72834</xdr:rowOff>
    </xdr:from>
    <xdr:to>
      <xdr:col>41</xdr:col>
      <xdr:colOff>101600</xdr:colOff>
      <xdr:row>85</xdr:row>
      <xdr:rowOff>2984</xdr:rowOff>
    </xdr:to>
    <xdr:sp macro="" textlink="">
      <xdr:nvSpPr>
        <xdr:cNvPr id="233" name="フローチャート: 判断 232">
          <a:extLst>
            <a:ext uri="{FF2B5EF4-FFF2-40B4-BE49-F238E27FC236}">
              <a16:creationId xmlns:a16="http://schemas.microsoft.com/office/drawing/2014/main" id="{AF0318C1-A002-4500-A07A-43FF52D07996}"/>
            </a:ext>
          </a:extLst>
        </xdr:cNvPr>
        <xdr:cNvSpPr/>
      </xdr:nvSpPr>
      <xdr:spPr>
        <a:xfrm>
          <a:off x="7810500" y="1447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55880</xdr:rowOff>
    </xdr:from>
    <xdr:to>
      <xdr:col>36</xdr:col>
      <xdr:colOff>165100</xdr:colOff>
      <xdr:row>84</xdr:row>
      <xdr:rowOff>157480</xdr:rowOff>
    </xdr:to>
    <xdr:sp macro="" textlink="">
      <xdr:nvSpPr>
        <xdr:cNvPr id="234" name="フローチャート: 判断 233">
          <a:extLst>
            <a:ext uri="{FF2B5EF4-FFF2-40B4-BE49-F238E27FC236}">
              <a16:creationId xmlns:a16="http://schemas.microsoft.com/office/drawing/2014/main" id="{66A7F512-A2C4-4641-84E1-6846937FD6DD}"/>
            </a:ext>
          </a:extLst>
        </xdr:cNvPr>
        <xdr:cNvSpPr/>
      </xdr:nvSpPr>
      <xdr:spPr>
        <a:xfrm>
          <a:off x="6921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35" name="テキスト ボックス 234">
          <a:extLst>
            <a:ext uri="{FF2B5EF4-FFF2-40B4-BE49-F238E27FC236}">
              <a16:creationId xmlns:a16="http://schemas.microsoft.com/office/drawing/2014/main" id="{C635515F-A09A-47B0-A1A5-2F209BBAAC8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36" name="テキスト ボックス 235">
          <a:extLst>
            <a:ext uri="{FF2B5EF4-FFF2-40B4-BE49-F238E27FC236}">
              <a16:creationId xmlns:a16="http://schemas.microsoft.com/office/drawing/2014/main" id="{96BB6EE9-840D-4E57-A6C3-05C9E5E645F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7" name="テキスト ボックス 236">
          <a:extLst>
            <a:ext uri="{FF2B5EF4-FFF2-40B4-BE49-F238E27FC236}">
              <a16:creationId xmlns:a16="http://schemas.microsoft.com/office/drawing/2014/main" id="{910E4C3E-3D6D-4808-88AB-D04102B498D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38" name="テキスト ボックス 237">
          <a:extLst>
            <a:ext uri="{FF2B5EF4-FFF2-40B4-BE49-F238E27FC236}">
              <a16:creationId xmlns:a16="http://schemas.microsoft.com/office/drawing/2014/main" id="{7FDD942B-B43D-46AB-972A-DBEC5488651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39" name="テキスト ボックス 238">
          <a:extLst>
            <a:ext uri="{FF2B5EF4-FFF2-40B4-BE49-F238E27FC236}">
              <a16:creationId xmlns:a16="http://schemas.microsoft.com/office/drawing/2014/main" id="{421CF546-56C2-48D2-AC6A-FBA0E56088C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97219</xdr:rowOff>
    </xdr:from>
    <xdr:to>
      <xdr:col>55</xdr:col>
      <xdr:colOff>50800</xdr:colOff>
      <xdr:row>85</xdr:row>
      <xdr:rowOff>27369</xdr:rowOff>
    </xdr:to>
    <xdr:sp macro="" textlink="">
      <xdr:nvSpPr>
        <xdr:cNvPr id="240" name="楕円 239">
          <a:extLst>
            <a:ext uri="{FF2B5EF4-FFF2-40B4-BE49-F238E27FC236}">
              <a16:creationId xmlns:a16="http://schemas.microsoft.com/office/drawing/2014/main" id="{44E409AF-833B-4930-8295-824C8E3E87D3}"/>
            </a:ext>
          </a:extLst>
        </xdr:cNvPr>
        <xdr:cNvSpPr/>
      </xdr:nvSpPr>
      <xdr:spPr>
        <a:xfrm>
          <a:off x="10426700" y="1449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75646</xdr:rowOff>
    </xdr:from>
    <xdr:ext cx="469744" cy="259045"/>
    <xdr:sp macro="" textlink="">
      <xdr:nvSpPr>
        <xdr:cNvPr id="241" name="【公営住宅】&#10;一人当たり面積該当値テキスト">
          <a:extLst>
            <a:ext uri="{FF2B5EF4-FFF2-40B4-BE49-F238E27FC236}">
              <a16:creationId xmlns:a16="http://schemas.microsoft.com/office/drawing/2014/main" id="{1ECA985D-DE6D-412B-8150-5FDB03D9058C}"/>
            </a:ext>
          </a:extLst>
        </xdr:cNvPr>
        <xdr:cNvSpPr txBox="1"/>
      </xdr:nvSpPr>
      <xdr:spPr>
        <a:xfrm>
          <a:off x="10515600" y="14477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76264</xdr:rowOff>
    </xdr:from>
    <xdr:to>
      <xdr:col>50</xdr:col>
      <xdr:colOff>165100</xdr:colOff>
      <xdr:row>85</xdr:row>
      <xdr:rowOff>6414</xdr:rowOff>
    </xdr:to>
    <xdr:sp macro="" textlink="">
      <xdr:nvSpPr>
        <xdr:cNvPr id="242" name="楕円 241">
          <a:extLst>
            <a:ext uri="{FF2B5EF4-FFF2-40B4-BE49-F238E27FC236}">
              <a16:creationId xmlns:a16="http://schemas.microsoft.com/office/drawing/2014/main" id="{47990804-2EC8-403D-8761-708B9135ECA2}"/>
            </a:ext>
          </a:extLst>
        </xdr:cNvPr>
        <xdr:cNvSpPr/>
      </xdr:nvSpPr>
      <xdr:spPr>
        <a:xfrm>
          <a:off x="9588500" y="1447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127064</xdr:rowOff>
    </xdr:from>
    <xdr:to>
      <xdr:col>55</xdr:col>
      <xdr:colOff>0</xdr:colOff>
      <xdr:row>84</xdr:row>
      <xdr:rowOff>148019</xdr:rowOff>
    </xdr:to>
    <xdr:cxnSp macro="">
      <xdr:nvCxnSpPr>
        <xdr:cNvPr id="243" name="直線コネクタ 242">
          <a:extLst>
            <a:ext uri="{FF2B5EF4-FFF2-40B4-BE49-F238E27FC236}">
              <a16:creationId xmlns:a16="http://schemas.microsoft.com/office/drawing/2014/main" id="{A72FBFA2-5C9D-4C2F-AB6E-216C3A3E2416}"/>
            </a:ext>
          </a:extLst>
        </xdr:cNvPr>
        <xdr:cNvCxnSpPr/>
      </xdr:nvCxnSpPr>
      <xdr:spPr>
        <a:xfrm>
          <a:off x="9639300" y="14528864"/>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82550</xdr:rowOff>
    </xdr:from>
    <xdr:to>
      <xdr:col>46</xdr:col>
      <xdr:colOff>38100</xdr:colOff>
      <xdr:row>85</xdr:row>
      <xdr:rowOff>12700</xdr:rowOff>
    </xdr:to>
    <xdr:sp macro="" textlink="">
      <xdr:nvSpPr>
        <xdr:cNvPr id="244" name="楕円 243">
          <a:extLst>
            <a:ext uri="{FF2B5EF4-FFF2-40B4-BE49-F238E27FC236}">
              <a16:creationId xmlns:a16="http://schemas.microsoft.com/office/drawing/2014/main" id="{799CD586-F963-492B-8080-A112D684658C}"/>
            </a:ext>
          </a:extLst>
        </xdr:cNvPr>
        <xdr:cNvSpPr/>
      </xdr:nvSpPr>
      <xdr:spPr>
        <a:xfrm>
          <a:off x="8699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127064</xdr:rowOff>
    </xdr:from>
    <xdr:to>
      <xdr:col>50</xdr:col>
      <xdr:colOff>114300</xdr:colOff>
      <xdr:row>84</xdr:row>
      <xdr:rowOff>133350</xdr:rowOff>
    </xdr:to>
    <xdr:cxnSp macro="">
      <xdr:nvCxnSpPr>
        <xdr:cNvPr id="245" name="直線コネクタ 244">
          <a:extLst>
            <a:ext uri="{FF2B5EF4-FFF2-40B4-BE49-F238E27FC236}">
              <a16:creationId xmlns:a16="http://schemas.microsoft.com/office/drawing/2014/main" id="{96B86B85-1FA8-47AD-A10F-4AC1C0DD68B3}"/>
            </a:ext>
          </a:extLst>
        </xdr:cNvPr>
        <xdr:cNvCxnSpPr/>
      </xdr:nvCxnSpPr>
      <xdr:spPr>
        <a:xfrm flipV="1">
          <a:off x="8750300" y="14528864"/>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89979</xdr:rowOff>
    </xdr:from>
    <xdr:to>
      <xdr:col>41</xdr:col>
      <xdr:colOff>101600</xdr:colOff>
      <xdr:row>85</xdr:row>
      <xdr:rowOff>20129</xdr:rowOff>
    </xdr:to>
    <xdr:sp macro="" textlink="">
      <xdr:nvSpPr>
        <xdr:cNvPr id="246" name="楕円 245">
          <a:extLst>
            <a:ext uri="{FF2B5EF4-FFF2-40B4-BE49-F238E27FC236}">
              <a16:creationId xmlns:a16="http://schemas.microsoft.com/office/drawing/2014/main" id="{B04BAAF1-4CA4-4929-946B-DACB93217B3C}"/>
            </a:ext>
          </a:extLst>
        </xdr:cNvPr>
        <xdr:cNvSpPr/>
      </xdr:nvSpPr>
      <xdr:spPr>
        <a:xfrm>
          <a:off x="7810500" y="1449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133350</xdr:rowOff>
    </xdr:from>
    <xdr:to>
      <xdr:col>45</xdr:col>
      <xdr:colOff>177800</xdr:colOff>
      <xdr:row>84</xdr:row>
      <xdr:rowOff>140779</xdr:rowOff>
    </xdr:to>
    <xdr:cxnSp macro="">
      <xdr:nvCxnSpPr>
        <xdr:cNvPr id="247" name="直線コネクタ 246">
          <a:extLst>
            <a:ext uri="{FF2B5EF4-FFF2-40B4-BE49-F238E27FC236}">
              <a16:creationId xmlns:a16="http://schemas.microsoft.com/office/drawing/2014/main" id="{4E1C6CA2-C25D-4F23-8B8F-15AEC8B15749}"/>
            </a:ext>
          </a:extLst>
        </xdr:cNvPr>
        <xdr:cNvCxnSpPr/>
      </xdr:nvCxnSpPr>
      <xdr:spPr>
        <a:xfrm flipV="1">
          <a:off x="7861300" y="14535150"/>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151909</xdr:rowOff>
    </xdr:from>
    <xdr:ext cx="469744" cy="259045"/>
    <xdr:sp macro="" textlink="">
      <xdr:nvSpPr>
        <xdr:cNvPr id="248" name="n_1aveValue【公営住宅】&#10;一人当たり面積">
          <a:extLst>
            <a:ext uri="{FF2B5EF4-FFF2-40B4-BE49-F238E27FC236}">
              <a16:creationId xmlns:a16="http://schemas.microsoft.com/office/drawing/2014/main" id="{0F1CB323-504B-4DBC-9E52-26BCDA3A4E50}"/>
            </a:ext>
          </a:extLst>
        </xdr:cNvPr>
        <xdr:cNvSpPr txBox="1"/>
      </xdr:nvSpPr>
      <xdr:spPr>
        <a:xfrm>
          <a:off x="9391727" y="1421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154385</xdr:rowOff>
    </xdr:from>
    <xdr:ext cx="469744" cy="259045"/>
    <xdr:sp macro="" textlink="">
      <xdr:nvSpPr>
        <xdr:cNvPr id="249" name="n_2aveValue【公営住宅】&#10;一人当たり面積">
          <a:extLst>
            <a:ext uri="{FF2B5EF4-FFF2-40B4-BE49-F238E27FC236}">
              <a16:creationId xmlns:a16="http://schemas.microsoft.com/office/drawing/2014/main" id="{5FB14D5A-62D5-40C9-9B83-629714740DBA}"/>
            </a:ext>
          </a:extLst>
        </xdr:cNvPr>
        <xdr:cNvSpPr txBox="1"/>
      </xdr:nvSpPr>
      <xdr:spPr>
        <a:xfrm>
          <a:off x="8515427" y="1421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19511</xdr:rowOff>
    </xdr:from>
    <xdr:ext cx="469744" cy="259045"/>
    <xdr:sp macro="" textlink="">
      <xdr:nvSpPr>
        <xdr:cNvPr id="250" name="n_3aveValue【公営住宅】&#10;一人当たり面積">
          <a:extLst>
            <a:ext uri="{FF2B5EF4-FFF2-40B4-BE49-F238E27FC236}">
              <a16:creationId xmlns:a16="http://schemas.microsoft.com/office/drawing/2014/main" id="{349E50C3-7CC7-4B48-86C9-49F401B8C5D0}"/>
            </a:ext>
          </a:extLst>
        </xdr:cNvPr>
        <xdr:cNvSpPr txBox="1"/>
      </xdr:nvSpPr>
      <xdr:spPr>
        <a:xfrm>
          <a:off x="7626427" y="14249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2557</xdr:rowOff>
    </xdr:from>
    <xdr:ext cx="469744" cy="259045"/>
    <xdr:sp macro="" textlink="">
      <xdr:nvSpPr>
        <xdr:cNvPr id="251" name="n_4aveValue【公営住宅】&#10;一人当たり面積">
          <a:extLst>
            <a:ext uri="{FF2B5EF4-FFF2-40B4-BE49-F238E27FC236}">
              <a16:creationId xmlns:a16="http://schemas.microsoft.com/office/drawing/2014/main" id="{0A70D6BD-B97A-404B-B9CF-4F5E0E486275}"/>
            </a:ext>
          </a:extLst>
        </xdr:cNvPr>
        <xdr:cNvSpPr txBox="1"/>
      </xdr:nvSpPr>
      <xdr:spPr>
        <a:xfrm>
          <a:off x="6737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168991</xdr:rowOff>
    </xdr:from>
    <xdr:ext cx="469744" cy="259045"/>
    <xdr:sp macro="" textlink="">
      <xdr:nvSpPr>
        <xdr:cNvPr id="252" name="n_1mainValue【公営住宅】&#10;一人当たり面積">
          <a:extLst>
            <a:ext uri="{FF2B5EF4-FFF2-40B4-BE49-F238E27FC236}">
              <a16:creationId xmlns:a16="http://schemas.microsoft.com/office/drawing/2014/main" id="{F1D70EC9-7452-4408-99F8-B073AEAFC52E}"/>
            </a:ext>
          </a:extLst>
        </xdr:cNvPr>
        <xdr:cNvSpPr txBox="1"/>
      </xdr:nvSpPr>
      <xdr:spPr>
        <a:xfrm>
          <a:off x="9391727" y="14570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3827</xdr:rowOff>
    </xdr:from>
    <xdr:ext cx="469744" cy="259045"/>
    <xdr:sp macro="" textlink="">
      <xdr:nvSpPr>
        <xdr:cNvPr id="253" name="n_2mainValue【公営住宅】&#10;一人当たり面積">
          <a:extLst>
            <a:ext uri="{FF2B5EF4-FFF2-40B4-BE49-F238E27FC236}">
              <a16:creationId xmlns:a16="http://schemas.microsoft.com/office/drawing/2014/main" id="{84E88098-3E9D-4BCC-9D9D-8BDC819AE7D8}"/>
            </a:ext>
          </a:extLst>
        </xdr:cNvPr>
        <xdr:cNvSpPr txBox="1"/>
      </xdr:nvSpPr>
      <xdr:spPr>
        <a:xfrm>
          <a:off x="8515427"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11256</xdr:rowOff>
    </xdr:from>
    <xdr:ext cx="469744" cy="259045"/>
    <xdr:sp macro="" textlink="">
      <xdr:nvSpPr>
        <xdr:cNvPr id="254" name="n_3mainValue【公営住宅】&#10;一人当たり面積">
          <a:extLst>
            <a:ext uri="{FF2B5EF4-FFF2-40B4-BE49-F238E27FC236}">
              <a16:creationId xmlns:a16="http://schemas.microsoft.com/office/drawing/2014/main" id="{1B2B0932-0095-4B63-8493-7B55B1B7A147}"/>
            </a:ext>
          </a:extLst>
        </xdr:cNvPr>
        <xdr:cNvSpPr txBox="1"/>
      </xdr:nvSpPr>
      <xdr:spPr>
        <a:xfrm>
          <a:off x="7626427" y="1458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5" name="正方形/長方形 254">
          <a:extLst>
            <a:ext uri="{FF2B5EF4-FFF2-40B4-BE49-F238E27FC236}">
              <a16:creationId xmlns:a16="http://schemas.microsoft.com/office/drawing/2014/main" id="{66F7978F-62A1-4E40-86D8-A8D0A891569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6" name="正方形/長方形 255">
          <a:extLst>
            <a:ext uri="{FF2B5EF4-FFF2-40B4-BE49-F238E27FC236}">
              <a16:creationId xmlns:a16="http://schemas.microsoft.com/office/drawing/2014/main" id="{84BA91DA-AB5A-4796-8148-C3D438C905E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7" name="正方形/長方形 256">
          <a:extLst>
            <a:ext uri="{FF2B5EF4-FFF2-40B4-BE49-F238E27FC236}">
              <a16:creationId xmlns:a16="http://schemas.microsoft.com/office/drawing/2014/main" id="{2628710D-A6B8-4110-B8D7-1BF13705A34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8" name="正方形/長方形 257">
          <a:extLst>
            <a:ext uri="{FF2B5EF4-FFF2-40B4-BE49-F238E27FC236}">
              <a16:creationId xmlns:a16="http://schemas.microsoft.com/office/drawing/2014/main" id="{F30FC7D7-F23B-4848-9DDF-F63E2DA9606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9" name="正方形/長方形 258">
          <a:extLst>
            <a:ext uri="{FF2B5EF4-FFF2-40B4-BE49-F238E27FC236}">
              <a16:creationId xmlns:a16="http://schemas.microsoft.com/office/drawing/2014/main" id="{301945BE-F7C9-43EA-9F9B-52B9784779D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0" name="正方形/長方形 259">
          <a:extLst>
            <a:ext uri="{FF2B5EF4-FFF2-40B4-BE49-F238E27FC236}">
              <a16:creationId xmlns:a16="http://schemas.microsoft.com/office/drawing/2014/main" id="{A4833A62-9B13-4FFF-ACE4-A76FB014B8E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1" name="正方形/長方形 260">
          <a:extLst>
            <a:ext uri="{FF2B5EF4-FFF2-40B4-BE49-F238E27FC236}">
              <a16:creationId xmlns:a16="http://schemas.microsoft.com/office/drawing/2014/main" id="{48F5E1E5-0873-4ED6-8C85-9D648CFDE9B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2" name="正方形/長方形 261">
          <a:extLst>
            <a:ext uri="{FF2B5EF4-FFF2-40B4-BE49-F238E27FC236}">
              <a16:creationId xmlns:a16="http://schemas.microsoft.com/office/drawing/2014/main" id="{6A43DA8C-3A16-489C-90D5-5435BDEF7272}"/>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63" name="正方形/長方形 262">
          <a:extLst>
            <a:ext uri="{FF2B5EF4-FFF2-40B4-BE49-F238E27FC236}">
              <a16:creationId xmlns:a16="http://schemas.microsoft.com/office/drawing/2014/main" id="{D776E6CA-8A81-46BF-861D-9BA29DFD569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64" name="正方形/長方形 263">
          <a:extLst>
            <a:ext uri="{FF2B5EF4-FFF2-40B4-BE49-F238E27FC236}">
              <a16:creationId xmlns:a16="http://schemas.microsoft.com/office/drawing/2014/main" id="{09942F1C-E7A1-4F9D-A931-3C19E1DF41E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65" name="正方形/長方形 264">
          <a:extLst>
            <a:ext uri="{FF2B5EF4-FFF2-40B4-BE49-F238E27FC236}">
              <a16:creationId xmlns:a16="http://schemas.microsoft.com/office/drawing/2014/main" id="{222164CC-9261-48F7-B513-55028C38C63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66" name="正方形/長方形 265">
          <a:extLst>
            <a:ext uri="{FF2B5EF4-FFF2-40B4-BE49-F238E27FC236}">
              <a16:creationId xmlns:a16="http://schemas.microsoft.com/office/drawing/2014/main" id="{99D64C8C-C4BF-497C-B8C6-6F7848C2F35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67" name="正方形/長方形 266">
          <a:extLst>
            <a:ext uri="{FF2B5EF4-FFF2-40B4-BE49-F238E27FC236}">
              <a16:creationId xmlns:a16="http://schemas.microsoft.com/office/drawing/2014/main" id="{07CB7D9B-EE19-43D4-81D2-8BFB93E9BE2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68" name="正方形/長方形 267">
          <a:extLst>
            <a:ext uri="{FF2B5EF4-FFF2-40B4-BE49-F238E27FC236}">
              <a16:creationId xmlns:a16="http://schemas.microsoft.com/office/drawing/2014/main" id="{AC2BE828-77B1-47A3-AF6E-E2C55FADBE2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69" name="正方形/長方形 268">
          <a:extLst>
            <a:ext uri="{FF2B5EF4-FFF2-40B4-BE49-F238E27FC236}">
              <a16:creationId xmlns:a16="http://schemas.microsoft.com/office/drawing/2014/main" id="{93EF0E56-0EEA-43F6-A9A6-65B58CB9B98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0" name="正方形/長方形 269">
          <a:extLst>
            <a:ext uri="{FF2B5EF4-FFF2-40B4-BE49-F238E27FC236}">
              <a16:creationId xmlns:a16="http://schemas.microsoft.com/office/drawing/2014/main" id="{25B4690B-80A8-4C37-A531-F6029E928AE7}"/>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71" name="正方形/長方形 270">
          <a:extLst>
            <a:ext uri="{FF2B5EF4-FFF2-40B4-BE49-F238E27FC236}">
              <a16:creationId xmlns:a16="http://schemas.microsoft.com/office/drawing/2014/main" id="{8D4ABF4B-48E0-4ACC-930B-0B56A4D25B8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72" name="正方形/長方形 271">
          <a:extLst>
            <a:ext uri="{FF2B5EF4-FFF2-40B4-BE49-F238E27FC236}">
              <a16:creationId xmlns:a16="http://schemas.microsoft.com/office/drawing/2014/main" id="{E6F46161-8080-42CF-80EA-2F6F1EDE292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73" name="正方形/長方形 272">
          <a:extLst>
            <a:ext uri="{FF2B5EF4-FFF2-40B4-BE49-F238E27FC236}">
              <a16:creationId xmlns:a16="http://schemas.microsoft.com/office/drawing/2014/main" id="{EBE3343E-6A94-4CEC-923B-B7F271ACFCF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74" name="正方形/長方形 273">
          <a:extLst>
            <a:ext uri="{FF2B5EF4-FFF2-40B4-BE49-F238E27FC236}">
              <a16:creationId xmlns:a16="http://schemas.microsoft.com/office/drawing/2014/main" id="{6EA97B92-D61C-47FB-B360-030F39C071E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75" name="正方形/長方形 274">
          <a:extLst>
            <a:ext uri="{FF2B5EF4-FFF2-40B4-BE49-F238E27FC236}">
              <a16:creationId xmlns:a16="http://schemas.microsoft.com/office/drawing/2014/main" id="{5D84FB7D-8547-4C64-8294-9E3207101CB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76" name="正方形/長方形 275">
          <a:extLst>
            <a:ext uri="{FF2B5EF4-FFF2-40B4-BE49-F238E27FC236}">
              <a16:creationId xmlns:a16="http://schemas.microsoft.com/office/drawing/2014/main" id="{BBE9D0A4-8C4C-4404-BE62-FF6019F3B77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77" name="正方形/長方形 276">
          <a:extLst>
            <a:ext uri="{FF2B5EF4-FFF2-40B4-BE49-F238E27FC236}">
              <a16:creationId xmlns:a16="http://schemas.microsoft.com/office/drawing/2014/main" id="{67DBDDDB-E9EA-40D5-A80D-F9B0B9763D0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78" name="正方形/長方形 277">
          <a:extLst>
            <a:ext uri="{FF2B5EF4-FFF2-40B4-BE49-F238E27FC236}">
              <a16:creationId xmlns:a16="http://schemas.microsoft.com/office/drawing/2014/main" id="{325AC6D6-5C63-46BB-B5E8-0AF1E6B2012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79" name="テキスト ボックス 278">
          <a:extLst>
            <a:ext uri="{FF2B5EF4-FFF2-40B4-BE49-F238E27FC236}">
              <a16:creationId xmlns:a16="http://schemas.microsoft.com/office/drawing/2014/main" id="{3DFF23C3-15BF-4B1B-9489-F0CD3007449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80" name="直線コネクタ 279">
          <a:extLst>
            <a:ext uri="{FF2B5EF4-FFF2-40B4-BE49-F238E27FC236}">
              <a16:creationId xmlns:a16="http://schemas.microsoft.com/office/drawing/2014/main" id="{4EFFD107-CC40-4D3D-9BB7-B66F9324C2B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81" name="テキスト ボックス 280">
          <a:extLst>
            <a:ext uri="{FF2B5EF4-FFF2-40B4-BE49-F238E27FC236}">
              <a16:creationId xmlns:a16="http://schemas.microsoft.com/office/drawing/2014/main" id="{70F4BB85-AECD-4111-8CC2-3D05304DCDE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82" name="直線コネクタ 281">
          <a:extLst>
            <a:ext uri="{FF2B5EF4-FFF2-40B4-BE49-F238E27FC236}">
              <a16:creationId xmlns:a16="http://schemas.microsoft.com/office/drawing/2014/main" id="{951E5EDA-5DA6-4D51-ACDE-D8FF804321DD}"/>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283" name="テキスト ボックス 282">
          <a:extLst>
            <a:ext uri="{FF2B5EF4-FFF2-40B4-BE49-F238E27FC236}">
              <a16:creationId xmlns:a16="http://schemas.microsoft.com/office/drawing/2014/main" id="{2E4B50DD-8CEA-4230-9675-DAE0BA6A1348}"/>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84" name="直線コネクタ 283">
          <a:extLst>
            <a:ext uri="{FF2B5EF4-FFF2-40B4-BE49-F238E27FC236}">
              <a16:creationId xmlns:a16="http://schemas.microsoft.com/office/drawing/2014/main" id="{0CEB7CC5-6098-4A98-BAF9-F240889A7B96}"/>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85" name="テキスト ボックス 284">
          <a:extLst>
            <a:ext uri="{FF2B5EF4-FFF2-40B4-BE49-F238E27FC236}">
              <a16:creationId xmlns:a16="http://schemas.microsoft.com/office/drawing/2014/main" id="{242632DF-A4E7-4F10-A1A0-638C20F9FC34}"/>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86" name="直線コネクタ 285">
          <a:extLst>
            <a:ext uri="{FF2B5EF4-FFF2-40B4-BE49-F238E27FC236}">
              <a16:creationId xmlns:a16="http://schemas.microsoft.com/office/drawing/2014/main" id="{C888A531-C831-4E68-83C3-94673B84AE5A}"/>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87" name="テキスト ボックス 286">
          <a:extLst>
            <a:ext uri="{FF2B5EF4-FFF2-40B4-BE49-F238E27FC236}">
              <a16:creationId xmlns:a16="http://schemas.microsoft.com/office/drawing/2014/main" id="{8AE16D9E-FD24-4575-9F9B-22FC5414956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88" name="直線コネクタ 287">
          <a:extLst>
            <a:ext uri="{FF2B5EF4-FFF2-40B4-BE49-F238E27FC236}">
              <a16:creationId xmlns:a16="http://schemas.microsoft.com/office/drawing/2014/main" id="{4CE33730-F3D3-45F5-BDF1-AAAC95F98587}"/>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89" name="テキスト ボックス 288">
          <a:extLst>
            <a:ext uri="{FF2B5EF4-FFF2-40B4-BE49-F238E27FC236}">
              <a16:creationId xmlns:a16="http://schemas.microsoft.com/office/drawing/2014/main" id="{BC7215DE-4B2A-4CBA-BA96-2EAFFC73E94A}"/>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90" name="直線コネクタ 289">
          <a:extLst>
            <a:ext uri="{FF2B5EF4-FFF2-40B4-BE49-F238E27FC236}">
              <a16:creationId xmlns:a16="http://schemas.microsoft.com/office/drawing/2014/main" id="{AAB2C06F-F1E1-4575-9C41-B85DD3EBF08D}"/>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291" name="テキスト ボックス 290">
          <a:extLst>
            <a:ext uri="{FF2B5EF4-FFF2-40B4-BE49-F238E27FC236}">
              <a16:creationId xmlns:a16="http://schemas.microsoft.com/office/drawing/2014/main" id="{3C814D0A-9A0D-4E0C-8FBD-D7C94C042B3B}"/>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92" name="直線コネクタ 291">
          <a:extLst>
            <a:ext uri="{FF2B5EF4-FFF2-40B4-BE49-F238E27FC236}">
              <a16:creationId xmlns:a16="http://schemas.microsoft.com/office/drawing/2014/main" id="{BA2E02E0-8D11-40EE-B9D6-5EED2D70A9A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293" name="テキスト ボックス 292">
          <a:extLst>
            <a:ext uri="{FF2B5EF4-FFF2-40B4-BE49-F238E27FC236}">
              <a16:creationId xmlns:a16="http://schemas.microsoft.com/office/drawing/2014/main" id="{9B36E704-C14F-4BA0-836A-7A4149655954}"/>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94" name="【認定こども園・幼稚園・保育所】&#10;有形固定資産減価償却率グラフ枠">
          <a:extLst>
            <a:ext uri="{FF2B5EF4-FFF2-40B4-BE49-F238E27FC236}">
              <a16:creationId xmlns:a16="http://schemas.microsoft.com/office/drawing/2014/main" id="{8CC789EE-D40A-404D-A6FE-301DCCA86AF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85725</xdr:rowOff>
    </xdr:from>
    <xdr:to>
      <xdr:col>85</xdr:col>
      <xdr:colOff>126364</xdr:colOff>
      <xdr:row>42</xdr:row>
      <xdr:rowOff>38100</xdr:rowOff>
    </xdr:to>
    <xdr:cxnSp macro="">
      <xdr:nvCxnSpPr>
        <xdr:cNvPr id="295" name="直線コネクタ 294">
          <a:extLst>
            <a:ext uri="{FF2B5EF4-FFF2-40B4-BE49-F238E27FC236}">
              <a16:creationId xmlns:a16="http://schemas.microsoft.com/office/drawing/2014/main" id="{534599C3-5D60-4520-940F-0B9B4F311A46}"/>
            </a:ext>
          </a:extLst>
        </xdr:cNvPr>
        <xdr:cNvCxnSpPr/>
      </xdr:nvCxnSpPr>
      <xdr:spPr>
        <a:xfrm flipV="1">
          <a:off x="16318864" y="5743575"/>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296" name="【認定こども園・幼稚園・保育所】&#10;有形固定資産減価償却率最小値テキスト">
          <a:extLst>
            <a:ext uri="{FF2B5EF4-FFF2-40B4-BE49-F238E27FC236}">
              <a16:creationId xmlns:a16="http://schemas.microsoft.com/office/drawing/2014/main" id="{0A2A5313-F76D-4630-B2AF-6D7008307104}"/>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297" name="直線コネクタ 296">
          <a:extLst>
            <a:ext uri="{FF2B5EF4-FFF2-40B4-BE49-F238E27FC236}">
              <a16:creationId xmlns:a16="http://schemas.microsoft.com/office/drawing/2014/main" id="{FFF46B7C-DD5C-48D3-8A71-C303B41CD3F3}"/>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32402</xdr:rowOff>
    </xdr:from>
    <xdr:ext cx="405111" cy="259045"/>
    <xdr:sp macro="" textlink="">
      <xdr:nvSpPr>
        <xdr:cNvPr id="298" name="【認定こども園・幼稚園・保育所】&#10;有形固定資産減価償却率最大値テキスト">
          <a:extLst>
            <a:ext uri="{FF2B5EF4-FFF2-40B4-BE49-F238E27FC236}">
              <a16:creationId xmlns:a16="http://schemas.microsoft.com/office/drawing/2014/main" id="{87EE4151-6E9C-4B70-A2F4-68A66AA5B5D1}"/>
            </a:ext>
          </a:extLst>
        </xdr:cNvPr>
        <xdr:cNvSpPr txBox="1"/>
      </xdr:nvSpPr>
      <xdr:spPr>
        <a:xfrm>
          <a:off x="16357600"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85725</xdr:rowOff>
    </xdr:from>
    <xdr:to>
      <xdr:col>86</xdr:col>
      <xdr:colOff>25400</xdr:colOff>
      <xdr:row>33</xdr:row>
      <xdr:rowOff>85725</xdr:rowOff>
    </xdr:to>
    <xdr:cxnSp macro="">
      <xdr:nvCxnSpPr>
        <xdr:cNvPr id="299" name="直線コネクタ 298">
          <a:extLst>
            <a:ext uri="{FF2B5EF4-FFF2-40B4-BE49-F238E27FC236}">
              <a16:creationId xmlns:a16="http://schemas.microsoft.com/office/drawing/2014/main" id="{673975A6-C568-4D80-83D2-F6374B8E447A}"/>
            </a:ext>
          </a:extLst>
        </xdr:cNvPr>
        <xdr:cNvCxnSpPr/>
      </xdr:nvCxnSpPr>
      <xdr:spPr>
        <a:xfrm>
          <a:off x="16230600" y="574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63517</xdr:rowOff>
    </xdr:from>
    <xdr:ext cx="405111" cy="259045"/>
    <xdr:sp macro="" textlink="">
      <xdr:nvSpPr>
        <xdr:cNvPr id="300" name="【認定こども園・幼稚園・保育所】&#10;有形固定資産減価償却率平均値テキスト">
          <a:extLst>
            <a:ext uri="{FF2B5EF4-FFF2-40B4-BE49-F238E27FC236}">
              <a16:creationId xmlns:a16="http://schemas.microsoft.com/office/drawing/2014/main" id="{3B88617C-6957-4001-80E2-EED7B5B55C3A}"/>
            </a:ext>
          </a:extLst>
        </xdr:cNvPr>
        <xdr:cNvSpPr txBox="1"/>
      </xdr:nvSpPr>
      <xdr:spPr>
        <a:xfrm>
          <a:off x="16357600" y="6235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301" name="フローチャート: 判断 300">
          <a:extLst>
            <a:ext uri="{FF2B5EF4-FFF2-40B4-BE49-F238E27FC236}">
              <a16:creationId xmlns:a16="http://schemas.microsoft.com/office/drawing/2014/main" id="{CECCB824-E658-472B-B269-52514161328F}"/>
            </a:ext>
          </a:extLst>
        </xdr:cNvPr>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xdr:rowOff>
    </xdr:from>
    <xdr:to>
      <xdr:col>81</xdr:col>
      <xdr:colOff>101600</xdr:colOff>
      <xdr:row>37</xdr:row>
      <xdr:rowOff>107950</xdr:rowOff>
    </xdr:to>
    <xdr:sp macro="" textlink="">
      <xdr:nvSpPr>
        <xdr:cNvPr id="302" name="フローチャート: 判断 301">
          <a:extLst>
            <a:ext uri="{FF2B5EF4-FFF2-40B4-BE49-F238E27FC236}">
              <a16:creationId xmlns:a16="http://schemas.microsoft.com/office/drawing/2014/main" id="{7B19091A-BD8A-4598-B392-0D69182DB3C5}"/>
            </a:ext>
          </a:extLst>
        </xdr:cNvPr>
        <xdr:cNvSpPr/>
      </xdr:nvSpPr>
      <xdr:spPr>
        <a:xfrm>
          <a:off x="15430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158750</xdr:rowOff>
    </xdr:from>
    <xdr:to>
      <xdr:col>76</xdr:col>
      <xdr:colOff>165100</xdr:colOff>
      <xdr:row>37</xdr:row>
      <xdr:rowOff>88900</xdr:rowOff>
    </xdr:to>
    <xdr:sp macro="" textlink="">
      <xdr:nvSpPr>
        <xdr:cNvPr id="303" name="フローチャート: 判断 302">
          <a:extLst>
            <a:ext uri="{FF2B5EF4-FFF2-40B4-BE49-F238E27FC236}">
              <a16:creationId xmlns:a16="http://schemas.microsoft.com/office/drawing/2014/main" id="{E8CD0BC1-73B2-4F74-A155-CB8AC516655F}"/>
            </a:ext>
          </a:extLst>
        </xdr:cNvPr>
        <xdr:cNvSpPr/>
      </xdr:nvSpPr>
      <xdr:spPr>
        <a:xfrm>
          <a:off x="14541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166370</xdr:rowOff>
    </xdr:from>
    <xdr:to>
      <xdr:col>72</xdr:col>
      <xdr:colOff>38100</xdr:colOff>
      <xdr:row>37</xdr:row>
      <xdr:rowOff>96520</xdr:rowOff>
    </xdr:to>
    <xdr:sp macro="" textlink="">
      <xdr:nvSpPr>
        <xdr:cNvPr id="304" name="フローチャート: 判断 303">
          <a:extLst>
            <a:ext uri="{FF2B5EF4-FFF2-40B4-BE49-F238E27FC236}">
              <a16:creationId xmlns:a16="http://schemas.microsoft.com/office/drawing/2014/main" id="{2CF27D94-F0FA-4487-B24F-E7392E3B900C}"/>
            </a:ext>
          </a:extLst>
        </xdr:cNvPr>
        <xdr:cNvSpPr/>
      </xdr:nvSpPr>
      <xdr:spPr>
        <a:xfrm>
          <a:off x="13652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113030</xdr:rowOff>
    </xdr:from>
    <xdr:to>
      <xdr:col>67</xdr:col>
      <xdr:colOff>101600</xdr:colOff>
      <xdr:row>37</xdr:row>
      <xdr:rowOff>43180</xdr:rowOff>
    </xdr:to>
    <xdr:sp macro="" textlink="">
      <xdr:nvSpPr>
        <xdr:cNvPr id="305" name="フローチャート: 判断 304">
          <a:extLst>
            <a:ext uri="{FF2B5EF4-FFF2-40B4-BE49-F238E27FC236}">
              <a16:creationId xmlns:a16="http://schemas.microsoft.com/office/drawing/2014/main" id="{0DDD4F26-06C1-4017-ADF4-A7B000769346}"/>
            </a:ext>
          </a:extLst>
        </xdr:cNvPr>
        <xdr:cNvSpPr/>
      </xdr:nvSpPr>
      <xdr:spPr>
        <a:xfrm>
          <a:off x="127635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06" name="テキスト ボックス 305">
          <a:extLst>
            <a:ext uri="{FF2B5EF4-FFF2-40B4-BE49-F238E27FC236}">
              <a16:creationId xmlns:a16="http://schemas.microsoft.com/office/drawing/2014/main" id="{61E9C243-5311-4B37-9811-9F2F97952A2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07" name="テキスト ボックス 306">
          <a:extLst>
            <a:ext uri="{FF2B5EF4-FFF2-40B4-BE49-F238E27FC236}">
              <a16:creationId xmlns:a16="http://schemas.microsoft.com/office/drawing/2014/main" id="{6CFDF8A8-8340-4A52-AE87-01490129640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08" name="テキスト ボックス 307">
          <a:extLst>
            <a:ext uri="{FF2B5EF4-FFF2-40B4-BE49-F238E27FC236}">
              <a16:creationId xmlns:a16="http://schemas.microsoft.com/office/drawing/2014/main" id="{EE28EE90-5079-4C48-A43D-9FD75677947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09" name="テキスト ボックス 308">
          <a:extLst>
            <a:ext uri="{FF2B5EF4-FFF2-40B4-BE49-F238E27FC236}">
              <a16:creationId xmlns:a16="http://schemas.microsoft.com/office/drawing/2014/main" id="{823673E1-CC2C-47D0-A206-212F6EB470F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10" name="テキスト ボックス 309">
          <a:extLst>
            <a:ext uri="{FF2B5EF4-FFF2-40B4-BE49-F238E27FC236}">
              <a16:creationId xmlns:a16="http://schemas.microsoft.com/office/drawing/2014/main" id="{4873299C-6283-4206-9FA7-F63FC02FA45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151130</xdr:rowOff>
    </xdr:from>
    <xdr:to>
      <xdr:col>85</xdr:col>
      <xdr:colOff>177800</xdr:colOff>
      <xdr:row>42</xdr:row>
      <xdr:rowOff>81280</xdr:rowOff>
    </xdr:to>
    <xdr:sp macro="" textlink="">
      <xdr:nvSpPr>
        <xdr:cNvPr id="311" name="楕円 310">
          <a:extLst>
            <a:ext uri="{FF2B5EF4-FFF2-40B4-BE49-F238E27FC236}">
              <a16:creationId xmlns:a16="http://schemas.microsoft.com/office/drawing/2014/main" id="{782389BC-B755-4C2F-BD1F-6F5409D5CB1D}"/>
            </a:ext>
          </a:extLst>
        </xdr:cNvPr>
        <xdr:cNvSpPr/>
      </xdr:nvSpPr>
      <xdr:spPr>
        <a:xfrm>
          <a:off x="16268700" y="718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66057</xdr:rowOff>
    </xdr:from>
    <xdr:ext cx="405111" cy="259045"/>
    <xdr:sp macro="" textlink="">
      <xdr:nvSpPr>
        <xdr:cNvPr id="312" name="【認定こども園・幼稚園・保育所】&#10;有形固定資産減価償却率該当値テキスト">
          <a:extLst>
            <a:ext uri="{FF2B5EF4-FFF2-40B4-BE49-F238E27FC236}">
              <a16:creationId xmlns:a16="http://schemas.microsoft.com/office/drawing/2014/main" id="{BE9F6751-8391-4AD5-BAFA-29BA69E0D6BE}"/>
            </a:ext>
          </a:extLst>
        </xdr:cNvPr>
        <xdr:cNvSpPr txBox="1"/>
      </xdr:nvSpPr>
      <xdr:spPr>
        <a:xfrm>
          <a:off x="16357600" y="7095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151130</xdr:rowOff>
    </xdr:from>
    <xdr:to>
      <xdr:col>81</xdr:col>
      <xdr:colOff>101600</xdr:colOff>
      <xdr:row>42</xdr:row>
      <xdr:rowOff>81280</xdr:rowOff>
    </xdr:to>
    <xdr:sp macro="" textlink="">
      <xdr:nvSpPr>
        <xdr:cNvPr id="313" name="楕円 312">
          <a:extLst>
            <a:ext uri="{FF2B5EF4-FFF2-40B4-BE49-F238E27FC236}">
              <a16:creationId xmlns:a16="http://schemas.microsoft.com/office/drawing/2014/main" id="{A33DCCA0-BB31-4E62-B6E6-92613EA0CF14}"/>
            </a:ext>
          </a:extLst>
        </xdr:cNvPr>
        <xdr:cNvSpPr/>
      </xdr:nvSpPr>
      <xdr:spPr>
        <a:xfrm>
          <a:off x="15430500" y="718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30480</xdr:rowOff>
    </xdr:from>
    <xdr:to>
      <xdr:col>85</xdr:col>
      <xdr:colOff>127000</xdr:colOff>
      <xdr:row>42</xdr:row>
      <xdr:rowOff>30480</xdr:rowOff>
    </xdr:to>
    <xdr:cxnSp macro="">
      <xdr:nvCxnSpPr>
        <xdr:cNvPr id="314" name="直線コネクタ 313">
          <a:extLst>
            <a:ext uri="{FF2B5EF4-FFF2-40B4-BE49-F238E27FC236}">
              <a16:creationId xmlns:a16="http://schemas.microsoft.com/office/drawing/2014/main" id="{7A5EADF6-6E29-4496-B647-46FBB59C5BDF}"/>
            </a:ext>
          </a:extLst>
        </xdr:cNvPr>
        <xdr:cNvCxnSpPr/>
      </xdr:nvCxnSpPr>
      <xdr:spPr>
        <a:xfrm>
          <a:off x="15481300" y="7231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158750</xdr:rowOff>
    </xdr:from>
    <xdr:to>
      <xdr:col>76</xdr:col>
      <xdr:colOff>165100</xdr:colOff>
      <xdr:row>42</xdr:row>
      <xdr:rowOff>88900</xdr:rowOff>
    </xdr:to>
    <xdr:sp macro="" textlink="">
      <xdr:nvSpPr>
        <xdr:cNvPr id="315" name="楕円 314">
          <a:extLst>
            <a:ext uri="{FF2B5EF4-FFF2-40B4-BE49-F238E27FC236}">
              <a16:creationId xmlns:a16="http://schemas.microsoft.com/office/drawing/2014/main" id="{BB169AE9-A9F6-4D00-BC14-A6CB03DDD278}"/>
            </a:ext>
          </a:extLst>
        </xdr:cNvPr>
        <xdr:cNvSpPr/>
      </xdr:nvSpPr>
      <xdr:spPr>
        <a:xfrm>
          <a:off x="14541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30480</xdr:rowOff>
    </xdr:from>
    <xdr:to>
      <xdr:col>81</xdr:col>
      <xdr:colOff>50800</xdr:colOff>
      <xdr:row>42</xdr:row>
      <xdr:rowOff>38100</xdr:rowOff>
    </xdr:to>
    <xdr:cxnSp macro="">
      <xdr:nvCxnSpPr>
        <xdr:cNvPr id="316" name="直線コネクタ 315">
          <a:extLst>
            <a:ext uri="{FF2B5EF4-FFF2-40B4-BE49-F238E27FC236}">
              <a16:creationId xmlns:a16="http://schemas.microsoft.com/office/drawing/2014/main" id="{7A2D4AE4-A15E-45C9-88C8-08C5FCDABA13}"/>
            </a:ext>
          </a:extLst>
        </xdr:cNvPr>
        <xdr:cNvCxnSpPr/>
      </xdr:nvCxnSpPr>
      <xdr:spPr>
        <a:xfrm flipV="1">
          <a:off x="14592300" y="7231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158750</xdr:rowOff>
    </xdr:from>
    <xdr:to>
      <xdr:col>72</xdr:col>
      <xdr:colOff>38100</xdr:colOff>
      <xdr:row>42</xdr:row>
      <xdr:rowOff>88900</xdr:rowOff>
    </xdr:to>
    <xdr:sp macro="" textlink="">
      <xdr:nvSpPr>
        <xdr:cNvPr id="317" name="楕円 316">
          <a:extLst>
            <a:ext uri="{FF2B5EF4-FFF2-40B4-BE49-F238E27FC236}">
              <a16:creationId xmlns:a16="http://schemas.microsoft.com/office/drawing/2014/main" id="{089C3C87-626C-4DCE-A248-65CB50AB38DA}"/>
            </a:ext>
          </a:extLst>
        </xdr:cNvPr>
        <xdr:cNvSpPr/>
      </xdr:nvSpPr>
      <xdr:spPr>
        <a:xfrm>
          <a:off x="13652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38100</xdr:rowOff>
    </xdr:from>
    <xdr:to>
      <xdr:col>76</xdr:col>
      <xdr:colOff>114300</xdr:colOff>
      <xdr:row>42</xdr:row>
      <xdr:rowOff>38100</xdr:rowOff>
    </xdr:to>
    <xdr:cxnSp macro="">
      <xdr:nvCxnSpPr>
        <xdr:cNvPr id="318" name="直線コネクタ 317">
          <a:extLst>
            <a:ext uri="{FF2B5EF4-FFF2-40B4-BE49-F238E27FC236}">
              <a16:creationId xmlns:a16="http://schemas.microsoft.com/office/drawing/2014/main" id="{B85A93BB-4DD7-4454-923F-242DDBB23C1E}"/>
            </a:ext>
          </a:extLst>
        </xdr:cNvPr>
        <xdr:cNvCxnSpPr/>
      </xdr:nvCxnSpPr>
      <xdr:spPr>
        <a:xfrm>
          <a:off x="13703300" y="723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124477</xdr:rowOff>
    </xdr:from>
    <xdr:ext cx="405111" cy="259045"/>
    <xdr:sp macro="" textlink="">
      <xdr:nvSpPr>
        <xdr:cNvPr id="319" name="n_1aveValue【認定こども園・幼稚園・保育所】&#10;有形固定資産減価償却率">
          <a:extLst>
            <a:ext uri="{FF2B5EF4-FFF2-40B4-BE49-F238E27FC236}">
              <a16:creationId xmlns:a16="http://schemas.microsoft.com/office/drawing/2014/main" id="{D939BC76-2DC6-45B3-985D-40E6DB0D0B5F}"/>
            </a:ext>
          </a:extLst>
        </xdr:cNvPr>
        <xdr:cNvSpPr txBox="1"/>
      </xdr:nvSpPr>
      <xdr:spPr>
        <a:xfrm>
          <a:off x="152660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105427</xdr:rowOff>
    </xdr:from>
    <xdr:ext cx="405111" cy="259045"/>
    <xdr:sp macro="" textlink="">
      <xdr:nvSpPr>
        <xdr:cNvPr id="320" name="n_2aveValue【認定こども園・幼稚園・保育所】&#10;有形固定資産減価償却率">
          <a:extLst>
            <a:ext uri="{FF2B5EF4-FFF2-40B4-BE49-F238E27FC236}">
              <a16:creationId xmlns:a16="http://schemas.microsoft.com/office/drawing/2014/main" id="{00564668-8134-497E-8B74-2061EE25571D}"/>
            </a:ext>
          </a:extLst>
        </xdr:cNvPr>
        <xdr:cNvSpPr txBox="1"/>
      </xdr:nvSpPr>
      <xdr:spPr>
        <a:xfrm>
          <a:off x="14389744"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113047</xdr:rowOff>
    </xdr:from>
    <xdr:ext cx="405111" cy="259045"/>
    <xdr:sp macro="" textlink="">
      <xdr:nvSpPr>
        <xdr:cNvPr id="321" name="n_3aveValue【認定こども園・幼稚園・保育所】&#10;有形固定資産減価償却率">
          <a:extLst>
            <a:ext uri="{FF2B5EF4-FFF2-40B4-BE49-F238E27FC236}">
              <a16:creationId xmlns:a16="http://schemas.microsoft.com/office/drawing/2014/main" id="{2477DDF1-E50D-4999-928B-A123F8C9333D}"/>
            </a:ext>
          </a:extLst>
        </xdr:cNvPr>
        <xdr:cNvSpPr txBox="1"/>
      </xdr:nvSpPr>
      <xdr:spPr>
        <a:xfrm>
          <a:off x="135007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59707</xdr:rowOff>
    </xdr:from>
    <xdr:ext cx="405111" cy="259045"/>
    <xdr:sp macro="" textlink="">
      <xdr:nvSpPr>
        <xdr:cNvPr id="322" name="n_4aveValue【認定こども園・幼稚園・保育所】&#10;有形固定資産減価償却率">
          <a:extLst>
            <a:ext uri="{FF2B5EF4-FFF2-40B4-BE49-F238E27FC236}">
              <a16:creationId xmlns:a16="http://schemas.microsoft.com/office/drawing/2014/main" id="{A46629F6-C9B0-4EEC-AD7C-3EDE99A3B83B}"/>
            </a:ext>
          </a:extLst>
        </xdr:cNvPr>
        <xdr:cNvSpPr txBox="1"/>
      </xdr:nvSpPr>
      <xdr:spPr>
        <a:xfrm>
          <a:off x="126117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72407</xdr:rowOff>
    </xdr:from>
    <xdr:ext cx="405111" cy="259045"/>
    <xdr:sp macro="" textlink="">
      <xdr:nvSpPr>
        <xdr:cNvPr id="323" name="n_1mainValue【認定こども園・幼稚園・保育所】&#10;有形固定資産減価償却率">
          <a:extLst>
            <a:ext uri="{FF2B5EF4-FFF2-40B4-BE49-F238E27FC236}">
              <a16:creationId xmlns:a16="http://schemas.microsoft.com/office/drawing/2014/main" id="{120DED3B-1A51-4BEB-BE4F-3FAFEE15BEB4}"/>
            </a:ext>
          </a:extLst>
        </xdr:cNvPr>
        <xdr:cNvSpPr txBox="1"/>
      </xdr:nvSpPr>
      <xdr:spPr>
        <a:xfrm>
          <a:off x="15266044" y="727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42</xdr:row>
      <xdr:rowOff>80027</xdr:rowOff>
    </xdr:from>
    <xdr:ext cx="469744" cy="259045"/>
    <xdr:sp macro="" textlink="">
      <xdr:nvSpPr>
        <xdr:cNvPr id="324" name="n_2mainValue【認定こども園・幼稚園・保育所】&#10;有形固定資産減価償却率">
          <a:extLst>
            <a:ext uri="{FF2B5EF4-FFF2-40B4-BE49-F238E27FC236}">
              <a16:creationId xmlns:a16="http://schemas.microsoft.com/office/drawing/2014/main" id="{9719A7CD-A0E1-4EE7-8864-122D92A32DF8}"/>
            </a:ext>
          </a:extLst>
        </xdr:cNvPr>
        <xdr:cNvSpPr txBox="1"/>
      </xdr:nvSpPr>
      <xdr:spPr>
        <a:xfrm>
          <a:off x="14357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42</xdr:row>
      <xdr:rowOff>80027</xdr:rowOff>
    </xdr:from>
    <xdr:ext cx="469744" cy="259045"/>
    <xdr:sp macro="" textlink="">
      <xdr:nvSpPr>
        <xdr:cNvPr id="325" name="n_3mainValue【認定こども園・幼稚園・保育所】&#10;有形固定資産減価償却率">
          <a:extLst>
            <a:ext uri="{FF2B5EF4-FFF2-40B4-BE49-F238E27FC236}">
              <a16:creationId xmlns:a16="http://schemas.microsoft.com/office/drawing/2014/main" id="{E53F07E8-99EF-4A59-9438-5DDAB0788006}"/>
            </a:ext>
          </a:extLst>
        </xdr:cNvPr>
        <xdr:cNvSpPr txBox="1"/>
      </xdr:nvSpPr>
      <xdr:spPr>
        <a:xfrm>
          <a:off x="13468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26" name="正方形/長方形 325">
          <a:extLst>
            <a:ext uri="{FF2B5EF4-FFF2-40B4-BE49-F238E27FC236}">
              <a16:creationId xmlns:a16="http://schemas.microsoft.com/office/drawing/2014/main" id="{A3F4DC29-1C0A-4D69-9F49-A77446EFAC4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27" name="正方形/長方形 326">
          <a:extLst>
            <a:ext uri="{FF2B5EF4-FFF2-40B4-BE49-F238E27FC236}">
              <a16:creationId xmlns:a16="http://schemas.microsoft.com/office/drawing/2014/main" id="{E404E606-A0C1-47E6-88D4-ADFD0DE178F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28" name="正方形/長方形 327">
          <a:extLst>
            <a:ext uri="{FF2B5EF4-FFF2-40B4-BE49-F238E27FC236}">
              <a16:creationId xmlns:a16="http://schemas.microsoft.com/office/drawing/2014/main" id="{61BD63AB-ED47-4081-976E-C990B8B5BE3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29" name="正方形/長方形 328">
          <a:extLst>
            <a:ext uri="{FF2B5EF4-FFF2-40B4-BE49-F238E27FC236}">
              <a16:creationId xmlns:a16="http://schemas.microsoft.com/office/drawing/2014/main" id="{1CD14DE1-9EAD-4F09-A2AB-CE5B64A31B2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30" name="正方形/長方形 329">
          <a:extLst>
            <a:ext uri="{FF2B5EF4-FFF2-40B4-BE49-F238E27FC236}">
              <a16:creationId xmlns:a16="http://schemas.microsoft.com/office/drawing/2014/main" id="{2CBEF97C-3ECF-4F6C-8597-69133543417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31" name="正方形/長方形 330">
          <a:extLst>
            <a:ext uri="{FF2B5EF4-FFF2-40B4-BE49-F238E27FC236}">
              <a16:creationId xmlns:a16="http://schemas.microsoft.com/office/drawing/2014/main" id="{BB922034-ED81-45F0-8709-FE85E2A3E47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32" name="正方形/長方形 331">
          <a:extLst>
            <a:ext uri="{FF2B5EF4-FFF2-40B4-BE49-F238E27FC236}">
              <a16:creationId xmlns:a16="http://schemas.microsoft.com/office/drawing/2014/main" id="{7BB73695-A363-4F19-9D6F-AE893CD64FB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33" name="正方形/長方形 332">
          <a:extLst>
            <a:ext uri="{FF2B5EF4-FFF2-40B4-BE49-F238E27FC236}">
              <a16:creationId xmlns:a16="http://schemas.microsoft.com/office/drawing/2014/main" id="{EB436277-67CD-4D2C-A0C5-2CCFF5150CE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34" name="テキスト ボックス 333">
          <a:extLst>
            <a:ext uri="{FF2B5EF4-FFF2-40B4-BE49-F238E27FC236}">
              <a16:creationId xmlns:a16="http://schemas.microsoft.com/office/drawing/2014/main" id="{2693140E-DA63-4C33-AFFA-8F7702DC8C8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35" name="直線コネクタ 334">
          <a:extLst>
            <a:ext uri="{FF2B5EF4-FFF2-40B4-BE49-F238E27FC236}">
              <a16:creationId xmlns:a16="http://schemas.microsoft.com/office/drawing/2014/main" id="{A52CF908-8D52-4A02-B1DC-F16455DD4D0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36" name="直線コネクタ 335">
          <a:extLst>
            <a:ext uri="{FF2B5EF4-FFF2-40B4-BE49-F238E27FC236}">
              <a16:creationId xmlns:a16="http://schemas.microsoft.com/office/drawing/2014/main" id="{0DE60508-AE8E-4722-A535-E7C317B42245}"/>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37" name="テキスト ボックス 336">
          <a:extLst>
            <a:ext uri="{FF2B5EF4-FFF2-40B4-BE49-F238E27FC236}">
              <a16:creationId xmlns:a16="http://schemas.microsoft.com/office/drawing/2014/main" id="{767FEEC5-03E5-4301-8002-747FC18752EE}"/>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38" name="直線コネクタ 337">
          <a:extLst>
            <a:ext uri="{FF2B5EF4-FFF2-40B4-BE49-F238E27FC236}">
              <a16:creationId xmlns:a16="http://schemas.microsoft.com/office/drawing/2014/main" id="{37E3D320-ABDB-40B7-8103-A700D58F168C}"/>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39" name="テキスト ボックス 338">
          <a:extLst>
            <a:ext uri="{FF2B5EF4-FFF2-40B4-BE49-F238E27FC236}">
              <a16:creationId xmlns:a16="http://schemas.microsoft.com/office/drawing/2014/main" id="{DF0939EF-8C7E-4458-A1DD-FC9ADFBBF2A4}"/>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40" name="直線コネクタ 339">
          <a:extLst>
            <a:ext uri="{FF2B5EF4-FFF2-40B4-BE49-F238E27FC236}">
              <a16:creationId xmlns:a16="http://schemas.microsoft.com/office/drawing/2014/main" id="{EEA212E5-5FC6-4E7F-9937-7A1AEBCA4BEA}"/>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41" name="テキスト ボックス 340">
          <a:extLst>
            <a:ext uri="{FF2B5EF4-FFF2-40B4-BE49-F238E27FC236}">
              <a16:creationId xmlns:a16="http://schemas.microsoft.com/office/drawing/2014/main" id="{FCFDAE69-2A96-45A3-968D-8C59177FD1A2}"/>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42" name="直線コネクタ 341">
          <a:extLst>
            <a:ext uri="{FF2B5EF4-FFF2-40B4-BE49-F238E27FC236}">
              <a16:creationId xmlns:a16="http://schemas.microsoft.com/office/drawing/2014/main" id="{D0D340C0-C87B-430B-AEBC-9A72B424936A}"/>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43" name="テキスト ボックス 342">
          <a:extLst>
            <a:ext uri="{FF2B5EF4-FFF2-40B4-BE49-F238E27FC236}">
              <a16:creationId xmlns:a16="http://schemas.microsoft.com/office/drawing/2014/main" id="{72C900C1-A1A0-4E5A-AAD9-E7F90E3CC414}"/>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44" name="直線コネクタ 343">
          <a:extLst>
            <a:ext uri="{FF2B5EF4-FFF2-40B4-BE49-F238E27FC236}">
              <a16:creationId xmlns:a16="http://schemas.microsoft.com/office/drawing/2014/main" id="{227CBAE5-7B0D-4254-944B-23DCF84F8D95}"/>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45" name="テキスト ボックス 344">
          <a:extLst>
            <a:ext uri="{FF2B5EF4-FFF2-40B4-BE49-F238E27FC236}">
              <a16:creationId xmlns:a16="http://schemas.microsoft.com/office/drawing/2014/main" id="{69A34978-9B7D-4FEC-BF3C-3BCA93FE47FF}"/>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46" name="直線コネクタ 345">
          <a:extLst>
            <a:ext uri="{FF2B5EF4-FFF2-40B4-BE49-F238E27FC236}">
              <a16:creationId xmlns:a16="http://schemas.microsoft.com/office/drawing/2014/main" id="{51BEB471-D82F-4069-8862-3F5E1879917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47" name="テキスト ボックス 346">
          <a:extLst>
            <a:ext uri="{FF2B5EF4-FFF2-40B4-BE49-F238E27FC236}">
              <a16:creationId xmlns:a16="http://schemas.microsoft.com/office/drawing/2014/main" id="{4B28AB93-9B11-4710-B772-2B0908F44146}"/>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48" name="【認定こども園・幼稚園・保育所】&#10;一人当たり面積グラフ枠">
          <a:extLst>
            <a:ext uri="{FF2B5EF4-FFF2-40B4-BE49-F238E27FC236}">
              <a16:creationId xmlns:a16="http://schemas.microsoft.com/office/drawing/2014/main" id="{EDD84BDC-A42B-433B-8165-2D9C4B15C1B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1270</xdr:rowOff>
    </xdr:from>
    <xdr:to>
      <xdr:col>116</xdr:col>
      <xdr:colOff>62864</xdr:colOff>
      <xdr:row>41</xdr:row>
      <xdr:rowOff>139700</xdr:rowOff>
    </xdr:to>
    <xdr:cxnSp macro="">
      <xdr:nvCxnSpPr>
        <xdr:cNvPr id="349" name="直線コネクタ 348">
          <a:extLst>
            <a:ext uri="{FF2B5EF4-FFF2-40B4-BE49-F238E27FC236}">
              <a16:creationId xmlns:a16="http://schemas.microsoft.com/office/drawing/2014/main" id="{5C7E13C8-187E-4880-9DFF-04ED1F67C06B}"/>
            </a:ext>
          </a:extLst>
        </xdr:cNvPr>
        <xdr:cNvCxnSpPr/>
      </xdr:nvCxnSpPr>
      <xdr:spPr>
        <a:xfrm flipV="1">
          <a:off x="22160864" y="5830570"/>
          <a:ext cx="0" cy="1338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143527</xdr:rowOff>
    </xdr:from>
    <xdr:ext cx="469744" cy="259045"/>
    <xdr:sp macro="" textlink="">
      <xdr:nvSpPr>
        <xdr:cNvPr id="350" name="【認定こども園・幼稚園・保育所】&#10;一人当たり面積最小値テキスト">
          <a:extLst>
            <a:ext uri="{FF2B5EF4-FFF2-40B4-BE49-F238E27FC236}">
              <a16:creationId xmlns:a16="http://schemas.microsoft.com/office/drawing/2014/main" id="{929630AC-96C4-4DEF-964F-0FD7FF985500}"/>
            </a:ext>
          </a:extLst>
        </xdr:cNvPr>
        <xdr:cNvSpPr txBox="1"/>
      </xdr:nvSpPr>
      <xdr:spPr>
        <a:xfrm>
          <a:off x="22199600" y="717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139700</xdr:rowOff>
    </xdr:from>
    <xdr:to>
      <xdr:col>116</xdr:col>
      <xdr:colOff>152400</xdr:colOff>
      <xdr:row>41</xdr:row>
      <xdr:rowOff>139700</xdr:rowOff>
    </xdr:to>
    <xdr:cxnSp macro="">
      <xdr:nvCxnSpPr>
        <xdr:cNvPr id="351" name="直線コネクタ 350">
          <a:extLst>
            <a:ext uri="{FF2B5EF4-FFF2-40B4-BE49-F238E27FC236}">
              <a16:creationId xmlns:a16="http://schemas.microsoft.com/office/drawing/2014/main" id="{CC20F935-8516-4DF6-8C7C-F07539617CD3}"/>
            </a:ext>
          </a:extLst>
        </xdr:cNvPr>
        <xdr:cNvCxnSpPr/>
      </xdr:nvCxnSpPr>
      <xdr:spPr>
        <a:xfrm>
          <a:off x="22072600" y="71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119397</xdr:rowOff>
    </xdr:from>
    <xdr:ext cx="469744" cy="259045"/>
    <xdr:sp macro="" textlink="">
      <xdr:nvSpPr>
        <xdr:cNvPr id="352" name="【認定こども園・幼稚園・保育所】&#10;一人当たり面積最大値テキスト">
          <a:extLst>
            <a:ext uri="{FF2B5EF4-FFF2-40B4-BE49-F238E27FC236}">
              <a16:creationId xmlns:a16="http://schemas.microsoft.com/office/drawing/2014/main" id="{D92CDD9E-B593-4010-A655-03D80FA3DBE3}"/>
            </a:ext>
          </a:extLst>
        </xdr:cNvPr>
        <xdr:cNvSpPr txBox="1"/>
      </xdr:nvSpPr>
      <xdr:spPr>
        <a:xfrm>
          <a:off x="22199600" y="56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1270</xdr:rowOff>
    </xdr:from>
    <xdr:to>
      <xdr:col>116</xdr:col>
      <xdr:colOff>152400</xdr:colOff>
      <xdr:row>34</xdr:row>
      <xdr:rowOff>1270</xdr:rowOff>
    </xdr:to>
    <xdr:cxnSp macro="">
      <xdr:nvCxnSpPr>
        <xdr:cNvPr id="353" name="直線コネクタ 352">
          <a:extLst>
            <a:ext uri="{FF2B5EF4-FFF2-40B4-BE49-F238E27FC236}">
              <a16:creationId xmlns:a16="http://schemas.microsoft.com/office/drawing/2014/main" id="{9B791EA6-E88B-4545-ADA9-7FF77A0FE66B}"/>
            </a:ext>
          </a:extLst>
        </xdr:cNvPr>
        <xdr:cNvCxnSpPr/>
      </xdr:nvCxnSpPr>
      <xdr:spPr>
        <a:xfrm>
          <a:off x="22072600" y="5830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106697</xdr:rowOff>
    </xdr:from>
    <xdr:ext cx="469744" cy="259045"/>
    <xdr:sp macro="" textlink="">
      <xdr:nvSpPr>
        <xdr:cNvPr id="354" name="【認定こども園・幼稚園・保育所】&#10;一人当たり面積平均値テキスト">
          <a:extLst>
            <a:ext uri="{FF2B5EF4-FFF2-40B4-BE49-F238E27FC236}">
              <a16:creationId xmlns:a16="http://schemas.microsoft.com/office/drawing/2014/main" id="{A8779C32-0B9E-4B66-8B6E-2BB4FC7EA435}"/>
            </a:ext>
          </a:extLst>
        </xdr:cNvPr>
        <xdr:cNvSpPr txBox="1"/>
      </xdr:nvSpPr>
      <xdr:spPr>
        <a:xfrm>
          <a:off x="22199600" y="6621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83820</xdr:rowOff>
    </xdr:from>
    <xdr:to>
      <xdr:col>116</xdr:col>
      <xdr:colOff>114300</xdr:colOff>
      <xdr:row>40</xdr:row>
      <xdr:rowOff>13970</xdr:rowOff>
    </xdr:to>
    <xdr:sp macro="" textlink="">
      <xdr:nvSpPr>
        <xdr:cNvPr id="355" name="フローチャート: 判断 354">
          <a:extLst>
            <a:ext uri="{FF2B5EF4-FFF2-40B4-BE49-F238E27FC236}">
              <a16:creationId xmlns:a16="http://schemas.microsoft.com/office/drawing/2014/main" id="{BDDD7004-4807-4BC4-8925-78414777CDD5}"/>
            </a:ext>
          </a:extLst>
        </xdr:cNvPr>
        <xdr:cNvSpPr/>
      </xdr:nvSpPr>
      <xdr:spPr>
        <a:xfrm>
          <a:off x="22110700" y="677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86360</xdr:rowOff>
    </xdr:from>
    <xdr:to>
      <xdr:col>112</xdr:col>
      <xdr:colOff>38100</xdr:colOff>
      <xdr:row>40</xdr:row>
      <xdr:rowOff>16510</xdr:rowOff>
    </xdr:to>
    <xdr:sp macro="" textlink="">
      <xdr:nvSpPr>
        <xdr:cNvPr id="356" name="フローチャート: 判断 355">
          <a:extLst>
            <a:ext uri="{FF2B5EF4-FFF2-40B4-BE49-F238E27FC236}">
              <a16:creationId xmlns:a16="http://schemas.microsoft.com/office/drawing/2014/main" id="{B9999BE3-E1F4-4FC5-A2BD-2B2573030512}"/>
            </a:ext>
          </a:extLst>
        </xdr:cNvPr>
        <xdr:cNvSpPr/>
      </xdr:nvSpPr>
      <xdr:spPr>
        <a:xfrm>
          <a:off x="21272500" y="67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100330</xdr:rowOff>
    </xdr:from>
    <xdr:to>
      <xdr:col>107</xdr:col>
      <xdr:colOff>101600</xdr:colOff>
      <xdr:row>40</xdr:row>
      <xdr:rowOff>30480</xdr:rowOff>
    </xdr:to>
    <xdr:sp macro="" textlink="">
      <xdr:nvSpPr>
        <xdr:cNvPr id="357" name="フローチャート: 判断 356">
          <a:extLst>
            <a:ext uri="{FF2B5EF4-FFF2-40B4-BE49-F238E27FC236}">
              <a16:creationId xmlns:a16="http://schemas.microsoft.com/office/drawing/2014/main" id="{A19D58AF-DDE7-435B-816A-ED4FB488B765}"/>
            </a:ext>
          </a:extLst>
        </xdr:cNvPr>
        <xdr:cNvSpPr/>
      </xdr:nvSpPr>
      <xdr:spPr>
        <a:xfrm>
          <a:off x="203835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133350</xdr:rowOff>
    </xdr:from>
    <xdr:to>
      <xdr:col>102</xdr:col>
      <xdr:colOff>165100</xdr:colOff>
      <xdr:row>40</xdr:row>
      <xdr:rowOff>63500</xdr:rowOff>
    </xdr:to>
    <xdr:sp macro="" textlink="">
      <xdr:nvSpPr>
        <xdr:cNvPr id="358" name="フローチャート: 判断 357">
          <a:extLst>
            <a:ext uri="{FF2B5EF4-FFF2-40B4-BE49-F238E27FC236}">
              <a16:creationId xmlns:a16="http://schemas.microsoft.com/office/drawing/2014/main" id="{4913C8AE-2970-47E0-883F-DD7870177137}"/>
            </a:ext>
          </a:extLst>
        </xdr:cNvPr>
        <xdr:cNvSpPr/>
      </xdr:nvSpPr>
      <xdr:spPr>
        <a:xfrm>
          <a:off x="19494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111760</xdr:rowOff>
    </xdr:from>
    <xdr:to>
      <xdr:col>98</xdr:col>
      <xdr:colOff>38100</xdr:colOff>
      <xdr:row>40</xdr:row>
      <xdr:rowOff>41910</xdr:rowOff>
    </xdr:to>
    <xdr:sp macro="" textlink="">
      <xdr:nvSpPr>
        <xdr:cNvPr id="359" name="フローチャート: 判断 358">
          <a:extLst>
            <a:ext uri="{FF2B5EF4-FFF2-40B4-BE49-F238E27FC236}">
              <a16:creationId xmlns:a16="http://schemas.microsoft.com/office/drawing/2014/main" id="{BDCAAF2B-B1FB-4D03-8D51-3EF2BC92118B}"/>
            </a:ext>
          </a:extLst>
        </xdr:cNvPr>
        <xdr:cNvSpPr/>
      </xdr:nvSpPr>
      <xdr:spPr>
        <a:xfrm>
          <a:off x="18605500" y="679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60" name="テキスト ボックス 359">
          <a:extLst>
            <a:ext uri="{FF2B5EF4-FFF2-40B4-BE49-F238E27FC236}">
              <a16:creationId xmlns:a16="http://schemas.microsoft.com/office/drawing/2014/main" id="{4AC32911-F83B-4692-AC09-A5DF42B2B21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61" name="テキスト ボックス 360">
          <a:extLst>
            <a:ext uri="{FF2B5EF4-FFF2-40B4-BE49-F238E27FC236}">
              <a16:creationId xmlns:a16="http://schemas.microsoft.com/office/drawing/2014/main" id="{A009658B-46BA-4C12-9BEE-3D0FD4164B9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62" name="テキスト ボックス 361">
          <a:extLst>
            <a:ext uri="{FF2B5EF4-FFF2-40B4-BE49-F238E27FC236}">
              <a16:creationId xmlns:a16="http://schemas.microsoft.com/office/drawing/2014/main" id="{F3629F62-6BD9-44DF-A74E-5DF428C6338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63" name="テキスト ボックス 362">
          <a:extLst>
            <a:ext uri="{FF2B5EF4-FFF2-40B4-BE49-F238E27FC236}">
              <a16:creationId xmlns:a16="http://schemas.microsoft.com/office/drawing/2014/main" id="{4075EA47-3E50-444D-B87A-907B1FEB552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64" name="テキスト ボックス 363">
          <a:extLst>
            <a:ext uri="{FF2B5EF4-FFF2-40B4-BE49-F238E27FC236}">
              <a16:creationId xmlns:a16="http://schemas.microsoft.com/office/drawing/2014/main" id="{847216B3-8560-4B9B-9E8F-B5861596D81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31750</xdr:rowOff>
    </xdr:from>
    <xdr:to>
      <xdr:col>116</xdr:col>
      <xdr:colOff>114300</xdr:colOff>
      <xdr:row>40</xdr:row>
      <xdr:rowOff>133350</xdr:rowOff>
    </xdr:to>
    <xdr:sp macro="" textlink="">
      <xdr:nvSpPr>
        <xdr:cNvPr id="365" name="楕円 364">
          <a:extLst>
            <a:ext uri="{FF2B5EF4-FFF2-40B4-BE49-F238E27FC236}">
              <a16:creationId xmlns:a16="http://schemas.microsoft.com/office/drawing/2014/main" id="{A316E9A5-AB0B-4A34-B66F-31D1F67F7253}"/>
            </a:ext>
          </a:extLst>
        </xdr:cNvPr>
        <xdr:cNvSpPr/>
      </xdr:nvSpPr>
      <xdr:spPr>
        <a:xfrm>
          <a:off x="22110700" y="688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10177</xdr:rowOff>
    </xdr:from>
    <xdr:ext cx="469744" cy="259045"/>
    <xdr:sp macro="" textlink="">
      <xdr:nvSpPr>
        <xdr:cNvPr id="366" name="【認定こども園・幼稚園・保育所】&#10;一人当たり面積該当値テキスト">
          <a:extLst>
            <a:ext uri="{FF2B5EF4-FFF2-40B4-BE49-F238E27FC236}">
              <a16:creationId xmlns:a16="http://schemas.microsoft.com/office/drawing/2014/main" id="{42A118A4-633D-4990-A350-955F86A5D151}"/>
            </a:ext>
          </a:extLst>
        </xdr:cNvPr>
        <xdr:cNvSpPr txBox="1"/>
      </xdr:nvSpPr>
      <xdr:spPr>
        <a:xfrm>
          <a:off x="22199600" y="6868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36830</xdr:rowOff>
    </xdr:from>
    <xdr:to>
      <xdr:col>112</xdr:col>
      <xdr:colOff>38100</xdr:colOff>
      <xdr:row>40</xdr:row>
      <xdr:rowOff>138430</xdr:rowOff>
    </xdr:to>
    <xdr:sp macro="" textlink="">
      <xdr:nvSpPr>
        <xdr:cNvPr id="367" name="楕円 366">
          <a:extLst>
            <a:ext uri="{FF2B5EF4-FFF2-40B4-BE49-F238E27FC236}">
              <a16:creationId xmlns:a16="http://schemas.microsoft.com/office/drawing/2014/main" id="{92471331-ED38-4F9C-A5AF-F5F644C7D8F9}"/>
            </a:ext>
          </a:extLst>
        </xdr:cNvPr>
        <xdr:cNvSpPr/>
      </xdr:nvSpPr>
      <xdr:spPr>
        <a:xfrm>
          <a:off x="212725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82550</xdr:rowOff>
    </xdr:from>
    <xdr:to>
      <xdr:col>116</xdr:col>
      <xdr:colOff>63500</xdr:colOff>
      <xdr:row>40</xdr:row>
      <xdr:rowOff>87630</xdr:rowOff>
    </xdr:to>
    <xdr:cxnSp macro="">
      <xdr:nvCxnSpPr>
        <xdr:cNvPr id="368" name="直線コネクタ 367">
          <a:extLst>
            <a:ext uri="{FF2B5EF4-FFF2-40B4-BE49-F238E27FC236}">
              <a16:creationId xmlns:a16="http://schemas.microsoft.com/office/drawing/2014/main" id="{EF818EF8-0580-444E-83B7-8ECC3DD8D93B}"/>
            </a:ext>
          </a:extLst>
        </xdr:cNvPr>
        <xdr:cNvCxnSpPr/>
      </xdr:nvCxnSpPr>
      <xdr:spPr>
        <a:xfrm flipV="1">
          <a:off x="21323300" y="694055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43180</xdr:rowOff>
    </xdr:from>
    <xdr:to>
      <xdr:col>107</xdr:col>
      <xdr:colOff>101600</xdr:colOff>
      <xdr:row>40</xdr:row>
      <xdr:rowOff>144780</xdr:rowOff>
    </xdr:to>
    <xdr:sp macro="" textlink="">
      <xdr:nvSpPr>
        <xdr:cNvPr id="369" name="楕円 368">
          <a:extLst>
            <a:ext uri="{FF2B5EF4-FFF2-40B4-BE49-F238E27FC236}">
              <a16:creationId xmlns:a16="http://schemas.microsoft.com/office/drawing/2014/main" id="{5B9DE50F-52D1-4D8E-83CD-151DEF93EB81}"/>
            </a:ext>
          </a:extLst>
        </xdr:cNvPr>
        <xdr:cNvSpPr/>
      </xdr:nvSpPr>
      <xdr:spPr>
        <a:xfrm>
          <a:off x="20383500" y="690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87630</xdr:rowOff>
    </xdr:from>
    <xdr:to>
      <xdr:col>111</xdr:col>
      <xdr:colOff>177800</xdr:colOff>
      <xdr:row>40</xdr:row>
      <xdr:rowOff>93980</xdr:rowOff>
    </xdr:to>
    <xdr:cxnSp macro="">
      <xdr:nvCxnSpPr>
        <xdr:cNvPr id="370" name="直線コネクタ 369">
          <a:extLst>
            <a:ext uri="{FF2B5EF4-FFF2-40B4-BE49-F238E27FC236}">
              <a16:creationId xmlns:a16="http://schemas.microsoft.com/office/drawing/2014/main" id="{995DE83F-8DC0-4FF7-8550-B7C8C91BAA5C}"/>
            </a:ext>
          </a:extLst>
        </xdr:cNvPr>
        <xdr:cNvCxnSpPr/>
      </xdr:nvCxnSpPr>
      <xdr:spPr>
        <a:xfrm flipV="1">
          <a:off x="20434300" y="694563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49530</xdr:rowOff>
    </xdr:from>
    <xdr:to>
      <xdr:col>102</xdr:col>
      <xdr:colOff>165100</xdr:colOff>
      <xdr:row>40</xdr:row>
      <xdr:rowOff>151130</xdr:rowOff>
    </xdr:to>
    <xdr:sp macro="" textlink="">
      <xdr:nvSpPr>
        <xdr:cNvPr id="371" name="楕円 370">
          <a:extLst>
            <a:ext uri="{FF2B5EF4-FFF2-40B4-BE49-F238E27FC236}">
              <a16:creationId xmlns:a16="http://schemas.microsoft.com/office/drawing/2014/main" id="{F83EBD79-1124-42B3-B784-C6C77A1E5DE1}"/>
            </a:ext>
          </a:extLst>
        </xdr:cNvPr>
        <xdr:cNvSpPr/>
      </xdr:nvSpPr>
      <xdr:spPr>
        <a:xfrm>
          <a:off x="19494500" y="690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93980</xdr:rowOff>
    </xdr:from>
    <xdr:to>
      <xdr:col>107</xdr:col>
      <xdr:colOff>50800</xdr:colOff>
      <xdr:row>40</xdr:row>
      <xdr:rowOff>100330</xdr:rowOff>
    </xdr:to>
    <xdr:cxnSp macro="">
      <xdr:nvCxnSpPr>
        <xdr:cNvPr id="372" name="直線コネクタ 371">
          <a:extLst>
            <a:ext uri="{FF2B5EF4-FFF2-40B4-BE49-F238E27FC236}">
              <a16:creationId xmlns:a16="http://schemas.microsoft.com/office/drawing/2014/main" id="{371BC850-D724-452B-A8E4-20264D458743}"/>
            </a:ext>
          </a:extLst>
        </xdr:cNvPr>
        <xdr:cNvCxnSpPr/>
      </xdr:nvCxnSpPr>
      <xdr:spPr>
        <a:xfrm flipV="1">
          <a:off x="19545300" y="695198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33037</xdr:rowOff>
    </xdr:from>
    <xdr:ext cx="469744" cy="259045"/>
    <xdr:sp macro="" textlink="">
      <xdr:nvSpPr>
        <xdr:cNvPr id="373" name="n_1aveValue【認定こども園・幼稚園・保育所】&#10;一人当たり面積">
          <a:extLst>
            <a:ext uri="{FF2B5EF4-FFF2-40B4-BE49-F238E27FC236}">
              <a16:creationId xmlns:a16="http://schemas.microsoft.com/office/drawing/2014/main" id="{44B14AAC-AE16-4F4D-9DD2-3B03FBBD79CC}"/>
            </a:ext>
          </a:extLst>
        </xdr:cNvPr>
        <xdr:cNvSpPr txBox="1"/>
      </xdr:nvSpPr>
      <xdr:spPr>
        <a:xfrm>
          <a:off x="21075727"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47007</xdr:rowOff>
    </xdr:from>
    <xdr:ext cx="469744" cy="259045"/>
    <xdr:sp macro="" textlink="">
      <xdr:nvSpPr>
        <xdr:cNvPr id="374" name="n_2aveValue【認定こども園・幼稚園・保育所】&#10;一人当たり面積">
          <a:extLst>
            <a:ext uri="{FF2B5EF4-FFF2-40B4-BE49-F238E27FC236}">
              <a16:creationId xmlns:a16="http://schemas.microsoft.com/office/drawing/2014/main" id="{09DF7F17-B732-4DB2-9032-A86FFB597828}"/>
            </a:ext>
          </a:extLst>
        </xdr:cNvPr>
        <xdr:cNvSpPr txBox="1"/>
      </xdr:nvSpPr>
      <xdr:spPr>
        <a:xfrm>
          <a:off x="20199427" y="6562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80027</xdr:rowOff>
    </xdr:from>
    <xdr:ext cx="469744" cy="259045"/>
    <xdr:sp macro="" textlink="">
      <xdr:nvSpPr>
        <xdr:cNvPr id="375" name="n_3aveValue【認定こども園・幼稚園・保育所】&#10;一人当たり面積">
          <a:extLst>
            <a:ext uri="{FF2B5EF4-FFF2-40B4-BE49-F238E27FC236}">
              <a16:creationId xmlns:a16="http://schemas.microsoft.com/office/drawing/2014/main" id="{93361E63-4EA8-4FAB-A230-C8DFFD125102}"/>
            </a:ext>
          </a:extLst>
        </xdr:cNvPr>
        <xdr:cNvSpPr txBox="1"/>
      </xdr:nvSpPr>
      <xdr:spPr>
        <a:xfrm>
          <a:off x="193104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58437</xdr:rowOff>
    </xdr:from>
    <xdr:ext cx="469744" cy="259045"/>
    <xdr:sp macro="" textlink="">
      <xdr:nvSpPr>
        <xdr:cNvPr id="376" name="n_4aveValue【認定こども園・幼稚園・保育所】&#10;一人当たり面積">
          <a:extLst>
            <a:ext uri="{FF2B5EF4-FFF2-40B4-BE49-F238E27FC236}">
              <a16:creationId xmlns:a16="http://schemas.microsoft.com/office/drawing/2014/main" id="{EA5654F7-A9F2-4193-BE6B-9660BAD58CC3}"/>
            </a:ext>
          </a:extLst>
        </xdr:cNvPr>
        <xdr:cNvSpPr txBox="1"/>
      </xdr:nvSpPr>
      <xdr:spPr>
        <a:xfrm>
          <a:off x="18421427" y="657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129557</xdr:rowOff>
    </xdr:from>
    <xdr:ext cx="469744" cy="259045"/>
    <xdr:sp macro="" textlink="">
      <xdr:nvSpPr>
        <xdr:cNvPr id="377" name="n_1mainValue【認定こども園・幼稚園・保育所】&#10;一人当たり面積">
          <a:extLst>
            <a:ext uri="{FF2B5EF4-FFF2-40B4-BE49-F238E27FC236}">
              <a16:creationId xmlns:a16="http://schemas.microsoft.com/office/drawing/2014/main" id="{ABD7E4F8-2756-4812-95E5-0942F1ED33AD}"/>
            </a:ext>
          </a:extLst>
        </xdr:cNvPr>
        <xdr:cNvSpPr txBox="1"/>
      </xdr:nvSpPr>
      <xdr:spPr>
        <a:xfrm>
          <a:off x="21075727" y="698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135907</xdr:rowOff>
    </xdr:from>
    <xdr:ext cx="469744" cy="259045"/>
    <xdr:sp macro="" textlink="">
      <xdr:nvSpPr>
        <xdr:cNvPr id="378" name="n_2mainValue【認定こども園・幼稚園・保育所】&#10;一人当たり面積">
          <a:extLst>
            <a:ext uri="{FF2B5EF4-FFF2-40B4-BE49-F238E27FC236}">
              <a16:creationId xmlns:a16="http://schemas.microsoft.com/office/drawing/2014/main" id="{9EE235E5-037B-44B4-BBAF-EF4881235B25}"/>
            </a:ext>
          </a:extLst>
        </xdr:cNvPr>
        <xdr:cNvSpPr txBox="1"/>
      </xdr:nvSpPr>
      <xdr:spPr>
        <a:xfrm>
          <a:off x="20199427" y="699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142257</xdr:rowOff>
    </xdr:from>
    <xdr:ext cx="469744" cy="259045"/>
    <xdr:sp macro="" textlink="">
      <xdr:nvSpPr>
        <xdr:cNvPr id="379" name="n_3mainValue【認定こども園・幼稚園・保育所】&#10;一人当たり面積">
          <a:extLst>
            <a:ext uri="{FF2B5EF4-FFF2-40B4-BE49-F238E27FC236}">
              <a16:creationId xmlns:a16="http://schemas.microsoft.com/office/drawing/2014/main" id="{6C2DBF5C-EA94-4599-A39A-053BFEE4B62C}"/>
            </a:ext>
          </a:extLst>
        </xdr:cNvPr>
        <xdr:cNvSpPr txBox="1"/>
      </xdr:nvSpPr>
      <xdr:spPr>
        <a:xfrm>
          <a:off x="19310427" y="700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0" name="正方形/長方形 379">
          <a:extLst>
            <a:ext uri="{FF2B5EF4-FFF2-40B4-BE49-F238E27FC236}">
              <a16:creationId xmlns:a16="http://schemas.microsoft.com/office/drawing/2014/main" id="{47D897DA-9C15-4306-9C62-75A35CAD22E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1" name="正方形/長方形 380">
          <a:extLst>
            <a:ext uri="{FF2B5EF4-FFF2-40B4-BE49-F238E27FC236}">
              <a16:creationId xmlns:a16="http://schemas.microsoft.com/office/drawing/2014/main" id="{5C89E6ED-E57D-4CB3-A10A-EC3738EA759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2" name="正方形/長方形 381">
          <a:extLst>
            <a:ext uri="{FF2B5EF4-FFF2-40B4-BE49-F238E27FC236}">
              <a16:creationId xmlns:a16="http://schemas.microsoft.com/office/drawing/2014/main" id="{D4F5F893-79BA-4F6B-B1B0-729D1C355C4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3" name="正方形/長方形 382">
          <a:extLst>
            <a:ext uri="{FF2B5EF4-FFF2-40B4-BE49-F238E27FC236}">
              <a16:creationId xmlns:a16="http://schemas.microsoft.com/office/drawing/2014/main" id="{B3FDB43E-E988-4A8D-9313-5079763E03F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4" name="正方形/長方形 383">
          <a:extLst>
            <a:ext uri="{FF2B5EF4-FFF2-40B4-BE49-F238E27FC236}">
              <a16:creationId xmlns:a16="http://schemas.microsoft.com/office/drawing/2014/main" id="{B873AF3B-271F-468B-B01B-94A827313F8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5" name="正方形/長方形 384">
          <a:extLst>
            <a:ext uri="{FF2B5EF4-FFF2-40B4-BE49-F238E27FC236}">
              <a16:creationId xmlns:a16="http://schemas.microsoft.com/office/drawing/2014/main" id="{E300DB52-EF10-48F9-B618-3C2DFE3C3E5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6" name="正方形/長方形 385">
          <a:extLst>
            <a:ext uri="{FF2B5EF4-FFF2-40B4-BE49-F238E27FC236}">
              <a16:creationId xmlns:a16="http://schemas.microsoft.com/office/drawing/2014/main" id="{7992C6A7-F191-4ECC-BF02-08A275AC19C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7" name="正方形/長方形 386">
          <a:extLst>
            <a:ext uri="{FF2B5EF4-FFF2-40B4-BE49-F238E27FC236}">
              <a16:creationId xmlns:a16="http://schemas.microsoft.com/office/drawing/2014/main" id="{00ECA825-9482-4B27-89FB-0C73D39AFF3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8" name="テキスト ボックス 387">
          <a:extLst>
            <a:ext uri="{FF2B5EF4-FFF2-40B4-BE49-F238E27FC236}">
              <a16:creationId xmlns:a16="http://schemas.microsoft.com/office/drawing/2014/main" id="{62D4116F-4869-43A2-A049-17CF1F0A2CD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9" name="直線コネクタ 388">
          <a:extLst>
            <a:ext uri="{FF2B5EF4-FFF2-40B4-BE49-F238E27FC236}">
              <a16:creationId xmlns:a16="http://schemas.microsoft.com/office/drawing/2014/main" id="{F1F17696-E83B-465F-8F74-85BF111E9D3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90" name="テキスト ボックス 389">
          <a:extLst>
            <a:ext uri="{FF2B5EF4-FFF2-40B4-BE49-F238E27FC236}">
              <a16:creationId xmlns:a16="http://schemas.microsoft.com/office/drawing/2014/main" id="{7D8D0E51-560C-4954-98B6-42EDC310D18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91" name="直線コネクタ 390">
          <a:extLst>
            <a:ext uri="{FF2B5EF4-FFF2-40B4-BE49-F238E27FC236}">
              <a16:creationId xmlns:a16="http://schemas.microsoft.com/office/drawing/2014/main" id="{AF1D944D-9BED-4B80-87EA-B3DFFE5C9A17}"/>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92" name="テキスト ボックス 391">
          <a:extLst>
            <a:ext uri="{FF2B5EF4-FFF2-40B4-BE49-F238E27FC236}">
              <a16:creationId xmlns:a16="http://schemas.microsoft.com/office/drawing/2014/main" id="{C5AC536D-B77D-45CB-B038-205C060EC8FD}"/>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93" name="直線コネクタ 392">
          <a:extLst>
            <a:ext uri="{FF2B5EF4-FFF2-40B4-BE49-F238E27FC236}">
              <a16:creationId xmlns:a16="http://schemas.microsoft.com/office/drawing/2014/main" id="{A2A3FBCC-02A3-41AA-9531-60E79311C394}"/>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94" name="テキスト ボックス 393">
          <a:extLst>
            <a:ext uri="{FF2B5EF4-FFF2-40B4-BE49-F238E27FC236}">
              <a16:creationId xmlns:a16="http://schemas.microsoft.com/office/drawing/2014/main" id="{5CCB458C-7741-44B5-8C29-E9D7C708C685}"/>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95" name="直線コネクタ 394">
          <a:extLst>
            <a:ext uri="{FF2B5EF4-FFF2-40B4-BE49-F238E27FC236}">
              <a16:creationId xmlns:a16="http://schemas.microsoft.com/office/drawing/2014/main" id="{C982EB98-ABD3-4AF1-9DB8-8833FECD8BB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96" name="テキスト ボックス 395">
          <a:extLst>
            <a:ext uri="{FF2B5EF4-FFF2-40B4-BE49-F238E27FC236}">
              <a16:creationId xmlns:a16="http://schemas.microsoft.com/office/drawing/2014/main" id="{500C6DC1-F528-4D38-AB19-97C33D1FCC1F}"/>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97" name="直線コネクタ 396">
          <a:extLst>
            <a:ext uri="{FF2B5EF4-FFF2-40B4-BE49-F238E27FC236}">
              <a16:creationId xmlns:a16="http://schemas.microsoft.com/office/drawing/2014/main" id="{A01C72AD-A32C-4EE6-B8BA-1D2F2EDB2192}"/>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98" name="テキスト ボックス 397">
          <a:extLst>
            <a:ext uri="{FF2B5EF4-FFF2-40B4-BE49-F238E27FC236}">
              <a16:creationId xmlns:a16="http://schemas.microsoft.com/office/drawing/2014/main" id="{47CF21AC-15E4-4F48-837F-FE962823D01A}"/>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99" name="直線コネクタ 398">
          <a:extLst>
            <a:ext uri="{FF2B5EF4-FFF2-40B4-BE49-F238E27FC236}">
              <a16:creationId xmlns:a16="http://schemas.microsoft.com/office/drawing/2014/main" id="{57B059FA-D636-4ECD-B316-13C2AA478AA3}"/>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00" name="テキスト ボックス 399">
          <a:extLst>
            <a:ext uri="{FF2B5EF4-FFF2-40B4-BE49-F238E27FC236}">
              <a16:creationId xmlns:a16="http://schemas.microsoft.com/office/drawing/2014/main" id="{B1497AD7-0140-4C49-ACCB-C64F87F25D17}"/>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1" name="直線コネクタ 400">
          <a:extLst>
            <a:ext uri="{FF2B5EF4-FFF2-40B4-BE49-F238E27FC236}">
              <a16:creationId xmlns:a16="http://schemas.microsoft.com/office/drawing/2014/main" id="{C38EDE8D-0ABE-482F-A905-37EEECAF9C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02" name="テキスト ボックス 401">
          <a:extLst>
            <a:ext uri="{FF2B5EF4-FFF2-40B4-BE49-F238E27FC236}">
              <a16:creationId xmlns:a16="http://schemas.microsoft.com/office/drawing/2014/main" id="{DB28EC67-3880-4355-9A3F-AFA5E053BDE6}"/>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3" name="【学校施設】&#10;有形固定資産減価償却率グラフ枠">
          <a:extLst>
            <a:ext uri="{FF2B5EF4-FFF2-40B4-BE49-F238E27FC236}">
              <a16:creationId xmlns:a16="http://schemas.microsoft.com/office/drawing/2014/main" id="{2B0E5AE6-6E14-40D4-BA04-90CCE732557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76200</xdr:rowOff>
    </xdr:from>
    <xdr:to>
      <xdr:col>85</xdr:col>
      <xdr:colOff>126364</xdr:colOff>
      <xdr:row>64</xdr:row>
      <xdr:rowOff>19050</xdr:rowOff>
    </xdr:to>
    <xdr:cxnSp macro="">
      <xdr:nvCxnSpPr>
        <xdr:cNvPr id="404" name="直線コネクタ 403">
          <a:extLst>
            <a:ext uri="{FF2B5EF4-FFF2-40B4-BE49-F238E27FC236}">
              <a16:creationId xmlns:a16="http://schemas.microsoft.com/office/drawing/2014/main" id="{A1F1654E-57AB-43D1-9665-69B45EB751BC}"/>
            </a:ext>
          </a:extLst>
        </xdr:cNvPr>
        <xdr:cNvCxnSpPr/>
      </xdr:nvCxnSpPr>
      <xdr:spPr>
        <a:xfrm flipV="1">
          <a:off x="16318864" y="95059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22877</xdr:rowOff>
    </xdr:from>
    <xdr:ext cx="405111" cy="259045"/>
    <xdr:sp macro="" textlink="">
      <xdr:nvSpPr>
        <xdr:cNvPr id="405" name="【学校施設】&#10;有形固定資産減価償却率最小値テキスト">
          <a:extLst>
            <a:ext uri="{FF2B5EF4-FFF2-40B4-BE49-F238E27FC236}">
              <a16:creationId xmlns:a16="http://schemas.microsoft.com/office/drawing/2014/main" id="{25FA072D-9B34-4F35-B068-0E2151D724AE}"/>
            </a:ext>
          </a:extLst>
        </xdr:cNvPr>
        <xdr:cNvSpPr txBox="1"/>
      </xdr:nvSpPr>
      <xdr:spPr>
        <a:xfrm>
          <a:off x="16357600" y="1099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19050</xdr:rowOff>
    </xdr:from>
    <xdr:to>
      <xdr:col>86</xdr:col>
      <xdr:colOff>25400</xdr:colOff>
      <xdr:row>64</xdr:row>
      <xdr:rowOff>19050</xdr:rowOff>
    </xdr:to>
    <xdr:cxnSp macro="">
      <xdr:nvCxnSpPr>
        <xdr:cNvPr id="406" name="直線コネクタ 405">
          <a:extLst>
            <a:ext uri="{FF2B5EF4-FFF2-40B4-BE49-F238E27FC236}">
              <a16:creationId xmlns:a16="http://schemas.microsoft.com/office/drawing/2014/main" id="{F92D1326-645F-42AE-B37E-DEF566371F30}"/>
            </a:ext>
          </a:extLst>
        </xdr:cNvPr>
        <xdr:cNvCxnSpPr/>
      </xdr:nvCxnSpPr>
      <xdr:spPr>
        <a:xfrm>
          <a:off x="16230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22877</xdr:rowOff>
    </xdr:from>
    <xdr:ext cx="405111" cy="259045"/>
    <xdr:sp macro="" textlink="">
      <xdr:nvSpPr>
        <xdr:cNvPr id="407" name="【学校施設】&#10;有形固定資産減価償却率最大値テキスト">
          <a:extLst>
            <a:ext uri="{FF2B5EF4-FFF2-40B4-BE49-F238E27FC236}">
              <a16:creationId xmlns:a16="http://schemas.microsoft.com/office/drawing/2014/main" id="{C56F898B-245A-4C08-ADEF-F17823496BB2}"/>
            </a:ext>
          </a:extLst>
        </xdr:cNvPr>
        <xdr:cNvSpPr txBox="1"/>
      </xdr:nvSpPr>
      <xdr:spPr>
        <a:xfrm>
          <a:off x="16357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76200</xdr:rowOff>
    </xdr:from>
    <xdr:to>
      <xdr:col>86</xdr:col>
      <xdr:colOff>25400</xdr:colOff>
      <xdr:row>55</xdr:row>
      <xdr:rowOff>76200</xdr:rowOff>
    </xdr:to>
    <xdr:cxnSp macro="">
      <xdr:nvCxnSpPr>
        <xdr:cNvPr id="408" name="直線コネクタ 407">
          <a:extLst>
            <a:ext uri="{FF2B5EF4-FFF2-40B4-BE49-F238E27FC236}">
              <a16:creationId xmlns:a16="http://schemas.microsoft.com/office/drawing/2014/main" id="{FEF61EC5-2BA6-4950-AFD6-87731AC8DF0D}"/>
            </a:ext>
          </a:extLst>
        </xdr:cNvPr>
        <xdr:cNvCxnSpPr/>
      </xdr:nvCxnSpPr>
      <xdr:spPr>
        <a:xfrm>
          <a:off x="16230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9542</xdr:rowOff>
    </xdr:from>
    <xdr:ext cx="405111" cy="259045"/>
    <xdr:sp macro="" textlink="">
      <xdr:nvSpPr>
        <xdr:cNvPr id="409" name="【学校施設】&#10;有形固定資産減価償却率平均値テキスト">
          <a:extLst>
            <a:ext uri="{FF2B5EF4-FFF2-40B4-BE49-F238E27FC236}">
              <a16:creationId xmlns:a16="http://schemas.microsoft.com/office/drawing/2014/main" id="{9F2DCCE9-3A6D-4DF8-9195-A27DD90EE2B1}"/>
            </a:ext>
          </a:extLst>
        </xdr:cNvPr>
        <xdr:cNvSpPr txBox="1"/>
      </xdr:nvSpPr>
      <xdr:spPr>
        <a:xfrm>
          <a:off x="16357600" y="10296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31115</xdr:rowOff>
    </xdr:from>
    <xdr:to>
      <xdr:col>85</xdr:col>
      <xdr:colOff>177800</xdr:colOff>
      <xdr:row>60</xdr:row>
      <xdr:rowOff>132715</xdr:rowOff>
    </xdr:to>
    <xdr:sp macro="" textlink="">
      <xdr:nvSpPr>
        <xdr:cNvPr id="410" name="フローチャート: 判断 409">
          <a:extLst>
            <a:ext uri="{FF2B5EF4-FFF2-40B4-BE49-F238E27FC236}">
              <a16:creationId xmlns:a16="http://schemas.microsoft.com/office/drawing/2014/main" id="{0FD94654-E458-439A-9BC8-87C657DEC113}"/>
            </a:ext>
          </a:extLst>
        </xdr:cNvPr>
        <xdr:cNvSpPr/>
      </xdr:nvSpPr>
      <xdr:spPr>
        <a:xfrm>
          <a:off x="16268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160655</xdr:rowOff>
    </xdr:from>
    <xdr:to>
      <xdr:col>81</xdr:col>
      <xdr:colOff>101600</xdr:colOff>
      <xdr:row>60</xdr:row>
      <xdr:rowOff>90805</xdr:rowOff>
    </xdr:to>
    <xdr:sp macro="" textlink="">
      <xdr:nvSpPr>
        <xdr:cNvPr id="411" name="フローチャート: 判断 410">
          <a:extLst>
            <a:ext uri="{FF2B5EF4-FFF2-40B4-BE49-F238E27FC236}">
              <a16:creationId xmlns:a16="http://schemas.microsoft.com/office/drawing/2014/main" id="{53715D9C-5FC9-41B4-A999-3DF43CCAE14C}"/>
            </a:ext>
          </a:extLst>
        </xdr:cNvPr>
        <xdr:cNvSpPr/>
      </xdr:nvSpPr>
      <xdr:spPr>
        <a:xfrm>
          <a:off x="154305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151130</xdr:rowOff>
    </xdr:from>
    <xdr:to>
      <xdr:col>76</xdr:col>
      <xdr:colOff>165100</xdr:colOff>
      <xdr:row>60</xdr:row>
      <xdr:rowOff>81280</xdr:rowOff>
    </xdr:to>
    <xdr:sp macro="" textlink="">
      <xdr:nvSpPr>
        <xdr:cNvPr id="412" name="フローチャート: 判断 411">
          <a:extLst>
            <a:ext uri="{FF2B5EF4-FFF2-40B4-BE49-F238E27FC236}">
              <a16:creationId xmlns:a16="http://schemas.microsoft.com/office/drawing/2014/main" id="{ADAB87A9-220D-481E-BC24-05B10469206B}"/>
            </a:ext>
          </a:extLst>
        </xdr:cNvPr>
        <xdr:cNvSpPr/>
      </xdr:nvSpPr>
      <xdr:spPr>
        <a:xfrm>
          <a:off x="14541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413" name="フローチャート: 判断 412">
          <a:extLst>
            <a:ext uri="{FF2B5EF4-FFF2-40B4-BE49-F238E27FC236}">
              <a16:creationId xmlns:a16="http://schemas.microsoft.com/office/drawing/2014/main" id="{C86FDF2B-2E9C-4AF9-A4F4-6357EC090478}"/>
            </a:ext>
          </a:extLst>
        </xdr:cNvPr>
        <xdr:cNvSpPr/>
      </xdr:nvSpPr>
      <xdr:spPr>
        <a:xfrm>
          <a:off x="13652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168275</xdr:rowOff>
    </xdr:from>
    <xdr:to>
      <xdr:col>67</xdr:col>
      <xdr:colOff>101600</xdr:colOff>
      <xdr:row>60</xdr:row>
      <xdr:rowOff>98425</xdr:rowOff>
    </xdr:to>
    <xdr:sp macro="" textlink="">
      <xdr:nvSpPr>
        <xdr:cNvPr id="414" name="フローチャート: 判断 413">
          <a:extLst>
            <a:ext uri="{FF2B5EF4-FFF2-40B4-BE49-F238E27FC236}">
              <a16:creationId xmlns:a16="http://schemas.microsoft.com/office/drawing/2014/main" id="{B74D5767-9D6C-442C-8C2B-F63FCDBCC251}"/>
            </a:ext>
          </a:extLst>
        </xdr:cNvPr>
        <xdr:cNvSpPr/>
      </xdr:nvSpPr>
      <xdr:spPr>
        <a:xfrm>
          <a:off x="12763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5" name="テキスト ボックス 414">
          <a:extLst>
            <a:ext uri="{FF2B5EF4-FFF2-40B4-BE49-F238E27FC236}">
              <a16:creationId xmlns:a16="http://schemas.microsoft.com/office/drawing/2014/main" id="{6A4A07A6-6808-4E8D-B22C-2C8840DEB65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6" name="テキスト ボックス 415">
          <a:extLst>
            <a:ext uri="{FF2B5EF4-FFF2-40B4-BE49-F238E27FC236}">
              <a16:creationId xmlns:a16="http://schemas.microsoft.com/office/drawing/2014/main" id="{CB5352FE-0070-46F4-BFD0-5A7D52A5068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7" name="テキスト ボックス 416">
          <a:extLst>
            <a:ext uri="{FF2B5EF4-FFF2-40B4-BE49-F238E27FC236}">
              <a16:creationId xmlns:a16="http://schemas.microsoft.com/office/drawing/2014/main" id="{1E0BC9BC-D736-40DA-B484-22FC3787D83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8" name="テキスト ボックス 417">
          <a:extLst>
            <a:ext uri="{FF2B5EF4-FFF2-40B4-BE49-F238E27FC236}">
              <a16:creationId xmlns:a16="http://schemas.microsoft.com/office/drawing/2014/main" id="{B3F99B44-7CB6-4F89-8B5E-0A8DFF86822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9" name="テキスト ボックス 418">
          <a:extLst>
            <a:ext uri="{FF2B5EF4-FFF2-40B4-BE49-F238E27FC236}">
              <a16:creationId xmlns:a16="http://schemas.microsoft.com/office/drawing/2014/main" id="{B02B14B9-337B-49A9-95F6-4A59E24FC8D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15875</xdr:rowOff>
    </xdr:from>
    <xdr:to>
      <xdr:col>85</xdr:col>
      <xdr:colOff>177800</xdr:colOff>
      <xdr:row>59</xdr:row>
      <xdr:rowOff>117475</xdr:rowOff>
    </xdr:to>
    <xdr:sp macro="" textlink="">
      <xdr:nvSpPr>
        <xdr:cNvPr id="420" name="楕円 419">
          <a:extLst>
            <a:ext uri="{FF2B5EF4-FFF2-40B4-BE49-F238E27FC236}">
              <a16:creationId xmlns:a16="http://schemas.microsoft.com/office/drawing/2014/main" id="{F1939988-52CF-4F6C-9F5F-5E972E0C332F}"/>
            </a:ext>
          </a:extLst>
        </xdr:cNvPr>
        <xdr:cNvSpPr/>
      </xdr:nvSpPr>
      <xdr:spPr>
        <a:xfrm>
          <a:off x="16268700" y="1013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38752</xdr:rowOff>
    </xdr:from>
    <xdr:ext cx="405111" cy="259045"/>
    <xdr:sp macro="" textlink="">
      <xdr:nvSpPr>
        <xdr:cNvPr id="421" name="【学校施設】&#10;有形固定資産減価償却率該当値テキスト">
          <a:extLst>
            <a:ext uri="{FF2B5EF4-FFF2-40B4-BE49-F238E27FC236}">
              <a16:creationId xmlns:a16="http://schemas.microsoft.com/office/drawing/2014/main" id="{67802F48-2BB1-4A6F-83AA-323361AC8134}"/>
            </a:ext>
          </a:extLst>
        </xdr:cNvPr>
        <xdr:cNvSpPr txBox="1"/>
      </xdr:nvSpPr>
      <xdr:spPr>
        <a:xfrm>
          <a:off x="16357600"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143510</xdr:rowOff>
    </xdr:from>
    <xdr:to>
      <xdr:col>81</xdr:col>
      <xdr:colOff>101600</xdr:colOff>
      <xdr:row>59</xdr:row>
      <xdr:rowOff>73660</xdr:rowOff>
    </xdr:to>
    <xdr:sp macro="" textlink="">
      <xdr:nvSpPr>
        <xdr:cNvPr id="422" name="楕円 421">
          <a:extLst>
            <a:ext uri="{FF2B5EF4-FFF2-40B4-BE49-F238E27FC236}">
              <a16:creationId xmlns:a16="http://schemas.microsoft.com/office/drawing/2014/main" id="{E3B1500E-04F7-4381-84B7-942DAA8470EB}"/>
            </a:ext>
          </a:extLst>
        </xdr:cNvPr>
        <xdr:cNvSpPr/>
      </xdr:nvSpPr>
      <xdr:spPr>
        <a:xfrm>
          <a:off x="154305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22860</xdr:rowOff>
    </xdr:from>
    <xdr:to>
      <xdr:col>85</xdr:col>
      <xdr:colOff>127000</xdr:colOff>
      <xdr:row>59</xdr:row>
      <xdr:rowOff>66675</xdr:rowOff>
    </xdr:to>
    <xdr:cxnSp macro="">
      <xdr:nvCxnSpPr>
        <xdr:cNvPr id="423" name="直線コネクタ 422">
          <a:extLst>
            <a:ext uri="{FF2B5EF4-FFF2-40B4-BE49-F238E27FC236}">
              <a16:creationId xmlns:a16="http://schemas.microsoft.com/office/drawing/2014/main" id="{B2FC85C0-6193-4AD4-9943-EAE6CE468E51}"/>
            </a:ext>
          </a:extLst>
        </xdr:cNvPr>
        <xdr:cNvCxnSpPr/>
      </xdr:nvCxnSpPr>
      <xdr:spPr>
        <a:xfrm>
          <a:off x="15481300" y="1013841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27305</xdr:rowOff>
    </xdr:from>
    <xdr:to>
      <xdr:col>76</xdr:col>
      <xdr:colOff>165100</xdr:colOff>
      <xdr:row>59</xdr:row>
      <xdr:rowOff>128905</xdr:rowOff>
    </xdr:to>
    <xdr:sp macro="" textlink="">
      <xdr:nvSpPr>
        <xdr:cNvPr id="424" name="楕円 423">
          <a:extLst>
            <a:ext uri="{FF2B5EF4-FFF2-40B4-BE49-F238E27FC236}">
              <a16:creationId xmlns:a16="http://schemas.microsoft.com/office/drawing/2014/main" id="{D4811D50-2439-44A7-A1E3-9FE821EC635A}"/>
            </a:ext>
          </a:extLst>
        </xdr:cNvPr>
        <xdr:cNvSpPr/>
      </xdr:nvSpPr>
      <xdr:spPr>
        <a:xfrm>
          <a:off x="1454150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22860</xdr:rowOff>
    </xdr:from>
    <xdr:to>
      <xdr:col>81</xdr:col>
      <xdr:colOff>50800</xdr:colOff>
      <xdr:row>59</xdr:row>
      <xdr:rowOff>78105</xdr:rowOff>
    </xdr:to>
    <xdr:cxnSp macro="">
      <xdr:nvCxnSpPr>
        <xdr:cNvPr id="425" name="直線コネクタ 424">
          <a:extLst>
            <a:ext uri="{FF2B5EF4-FFF2-40B4-BE49-F238E27FC236}">
              <a16:creationId xmlns:a16="http://schemas.microsoft.com/office/drawing/2014/main" id="{795F42EE-99A7-4342-833A-1C22A1897B93}"/>
            </a:ext>
          </a:extLst>
        </xdr:cNvPr>
        <xdr:cNvCxnSpPr/>
      </xdr:nvCxnSpPr>
      <xdr:spPr>
        <a:xfrm flipV="1">
          <a:off x="14592300" y="1013841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153035</xdr:rowOff>
    </xdr:from>
    <xdr:to>
      <xdr:col>72</xdr:col>
      <xdr:colOff>38100</xdr:colOff>
      <xdr:row>59</xdr:row>
      <xdr:rowOff>83185</xdr:rowOff>
    </xdr:to>
    <xdr:sp macro="" textlink="">
      <xdr:nvSpPr>
        <xdr:cNvPr id="426" name="楕円 425">
          <a:extLst>
            <a:ext uri="{FF2B5EF4-FFF2-40B4-BE49-F238E27FC236}">
              <a16:creationId xmlns:a16="http://schemas.microsoft.com/office/drawing/2014/main" id="{4E1D8624-E069-497D-B988-79FED9852E1E}"/>
            </a:ext>
          </a:extLst>
        </xdr:cNvPr>
        <xdr:cNvSpPr/>
      </xdr:nvSpPr>
      <xdr:spPr>
        <a:xfrm>
          <a:off x="13652500" y="100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32385</xdr:rowOff>
    </xdr:from>
    <xdr:to>
      <xdr:col>76</xdr:col>
      <xdr:colOff>114300</xdr:colOff>
      <xdr:row>59</xdr:row>
      <xdr:rowOff>78105</xdr:rowOff>
    </xdr:to>
    <xdr:cxnSp macro="">
      <xdr:nvCxnSpPr>
        <xdr:cNvPr id="427" name="直線コネクタ 426">
          <a:extLst>
            <a:ext uri="{FF2B5EF4-FFF2-40B4-BE49-F238E27FC236}">
              <a16:creationId xmlns:a16="http://schemas.microsoft.com/office/drawing/2014/main" id="{EB3A6AA6-7DD8-4815-9AF1-DE3F6BAFCE4C}"/>
            </a:ext>
          </a:extLst>
        </xdr:cNvPr>
        <xdr:cNvCxnSpPr/>
      </xdr:nvCxnSpPr>
      <xdr:spPr>
        <a:xfrm>
          <a:off x="13703300" y="1014793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81932</xdr:rowOff>
    </xdr:from>
    <xdr:ext cx="405111" cy="259045"/>
    <xdr:sp macro="" textlink="">
      <xdr:nvSpPr>
        <xdr:cNvPr id="428" name="n_1aveValue【学校施設】&#10;有形固定資産減価償却率">
          <a:extLst>
            <a:ext uri="{FF2B5EF4-FFF2-40B4-BE49-F238E27FC236}">
              <a16:creationId xmlns:a16="http://schemas.microsoft.com/office/drawing/2014/main" id="{DC207BFD-4329-466D-A248-A85C4FD0AABE}"/>
            </a:ext>
          </a:extLst>
        </xdr:cNvPr>
        <xdr:cNvSpPr txBox="1"/>
      </xdr:nvSpPr>
      <xdr:spPr>
        <a:xfrm>
          <a:off x="15266044" y="1036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72407</xdr:rowOff>
    </xdr:from>
    <xdr:ext cx="405111" cy="259045"/>
    <xdr:sp macro="" textlink="">
      <xdr:nvSpPr>
        <xdr:cNvPr id="429" name="n_2aveValue【学校施設】&#10;有形固定資産減価償却率">
          <a:extLst>
            <a:ext uri="{FF2B5EF4-FFF2-40B4-BE49-F238E27FC236}">
              <a16:creationId xmlns:a16="http://schemas.microsoft.com/office/drawing/2014/main" id="{5BCF5194-AE3C-4E19-9627-A28D8EA15A52}"/>
            </a:ext>
          </a:extLst>
        </xdr:cNvPr>
        <xdr:cNvSpPr txBox="1"/>
      </xdr:nvSpPr>
      <xdr:spPr>
        <a:xfrm>
          <a:off x="14389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60977</xdr:rowOff>
    </xdr:from>
    <xdr:ext cx="405111" cy="259045"/>
    <xdr:sp macro="" textlink="">
      <xdr:nvSpPr>
        <xdr:cNvPr id="430" name="n_3aveValue【学校施設】&#10;有形固定資産減価償却率">
          <a:extLst>
            <a:ext uri="{FF2B5EF4-FFF2-40B4-BE49-F238E27FC236}">
              <a16:creationId xmlns:a16="http://schemas.microsoft.com/office/drawing/2014/main" id="{F7903DCB-9F9D-4FD9-B6B7-39A3E77F4FAC}"/>
            </a:ext>
          </a:extLst>
        </xdr:cNvPr>
        <xdr:cNvSpPr txBox="1"/>
      </xdr:nvSpPr>
      <xdr:spPr>
        <a:xfrm>
          <a:off x="135007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114952</xdr:rowOff>
    </xdr:from>
    <xdr:ext cx="405111" cy="259045"/>
    <xdr:sp macro="" textlink="">
      <xdr:nvSpPr>
        <xdr:cNvPr id="431" name="n_4aveValue【学校施設】&#10;有形固定資産減価償却率">
          <a:extLst>
            <a:ext uri="{FF2B5EF4-FFF2-40B4-BE49-F238E27FC236}">
              <a16:creationId xmlns:a16="http://schemas.microsoft.com/office/drawing/2014/main" id="{B90BC289-AB65-44C3-90C4-8C4FF7B01634}"/>
            </a:ext>
          </a:extLst>
        </xdr:cNvPr>
        <xdr:cNvSpPr txBox="1"/>
      </xdr:nvSpPr>
      <xdr:spPr>
        <a:xfrm>
          <a:off x="12611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90187</xdr:rowOff>
    </xdr:from>
    <xdr:ext cx="405111" cy="259045"/>
    <xdr:sp macro="" textlink="">
      <xdr:nvSpPr>
        <xdr:cNvPr id="432" name="n_1mainValue【学校施設】&#10;有形固定資産減価償却率">
          <a:extLst>
            <a:ext uri="{FF2B5EF4-FFF2-40B4-BE49-F238E27FC236}">
              <a16:creationId xmlns:a16="http://schemas.microsoft.com/office/drawing/2014/main" id="{31A01F86-D7B6-4475-91FB-334DD8172F15}"/>
            </a:ext>
          </a:extLst>
        </xdr:cNvPr>
        <xdr:cNvSpPr txBox="1"/>
      </xdr:nvSpPr>
      <xdr:spPr>
        <a:xfrm>
          <a:off x="1526604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145432</xdr:rowOff>
    </xdr:from>
    <xdr:ext cx="405111" cy="259045"/>
    <xdr:sp macro="" textlink="">
      <xdr:nvSpPr>
        <xdr:cNvPr id="433" name="n_2mainValue【学校施設】&#10;有形固定資産減価償却率">
          <a:extLst>
            <a:ext uri="{FF2B5EF4-FFF2-40B4-BE49-F238E27FC236}">
              <a16:creationId xmlns:a16="http://schemas.microsoft.com/office/drawing/2014/main" id="{EEB15632-4E7D-4898-846F-30853E3F4BD9}"/>
            </a:ext>
          </a:extLst>
        </xdr:cNvPr>
        <xdr:cNvSpPr txBox="1"/>
      </xdr:nvSpPr>
      <xdr:spPr>
        <a:xfrm>
          <a:off x="14389744" y="991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99712</xdr:rowOff>
    </xdr:from>
    <xdr:ext cx="405111" cy="259045"/>
    <xdr:sp macro="" textlink="">
      <xdr:nvSpPr>
        <xdr:cNvPr id="434" name="n_3mainValue【学校施設】&#10;有形固定資産減価償却率">
          <a:extLst>
            <a:ext uri="{FF2B5EF4-FFF2-40B4-BE49-F238E27FC236}">
              <a16:creationId xmlns:a16="http://schemas.microsoft.com/office/drawing/2014/main" id="{0828F11B-E428-4CCF-9223-75F512202D22}"/>
            </a:ext>
          </a:extLst>
        </xdr:cNvPr>
        <xdr:cNvSpPr txBox="1"/>
      </xdr:nvSpPr>
      <xdr:spPr>
        <a:xfrm>
          <a:off x="13500744" y="987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35" name="正方形/長方形 434">
          <a:extLst>
            <a:ext uri="{FF2B5EF4-FFF2-40B4-BE49-F238E27FC236}">
              <a16:creationId xmlns:a16="http://schemas.microsoft.com/office/drawing/2014/main" id="{5B73A169-72F8-4A11-99D1-1761D8F24E0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36" name="正方形/長方形 435">
          <a:extLst>
            <a:ext uri="{FF2B5EF4-FFF2-40B4-BE49-F238E27FC236}">
              <a16:creationId xmlns:a16="http://schemas.microsoft.com/office/drawing/2014/main" id="{A577BC39-1F09-4784-B5CA-00250599399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37" name="正方形/長方形 436">
          <a:extLst>
            <a:ext uri="{FF2B5EF4-FFF2-40B4-BE49-F238E27FC236}">
              <a16:creationId xmlns:a16="http://schemas.microsoft.com/office/drawing/2014/main" id="{5BEE89CE-5EC1-4752-AED6-0AE98747D8C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8" name="正方形/長方形 437">
          <a:extLst>
            <a:ext uri="{FF2B5EF4-FFF2-40B4-BE49-F238E27FC236}">
              <a16:creationId xmlns:a16="http://schemas.microsoft.com/office/drawing/2014/main" id="{74341C53-7619-4B69-A583-BBCCE8B32E5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9" name="正方形/長方形 438">
          <a:extLst>
            <a:ext uri="{FF2B5EF4-FFF2-40B4-BE49-F238E27FC236}">
              <a16:creationId xmlns:a16="http://schemas.microsoft.com/office/drawing/2014/main" id="{A8B50119-A076-4F4D-8F18-0325FE33DE7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0" name="正方形/長方形 439">
          <a:extLst>
            <a:ext uri="{FF2B5EF4-FFF2-40B4-BE49-F238E27FC236}">
              <a16:creationId xmlns:a16="http://schemas.microsoft.com/office/drawing/2014/main" id="{ADFACF21-7504-40DE-9986-D3C77EB9563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1" name="正方形/長方形 440">
          <a:extLst>
            <a:ext uri="{FF2B5EF4-FFF2-40B4-BE49-F238E27FC236}">
              <a16:creationId xmlns:a16="http://schemas.microsoft.com/office/drawing/2014/main" id="{D3638C9A-6F47-4C8C-ADA0-1C8CCFA0647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42" name="正方形/長方形 441">
          <a:extLst>
            <a:ext uri="{FF2B5EF4-FFF2-40B4-BE49-F238E27FC236}">
              <a16:creationId xmlns:a16="http://schemas.microsoft.com/office/drawing/2014/main" id="{033A0FE4-38BD-4252-B369-1DFD7177E5D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43" name="テキスト ボックス 442">
          <a:extLst>
            <a:ext uri="{FF2B5EF4-FFF2-40B4-BE49-F238E27FC236}">
              <a16:creationId xmlns:a16="http://schemas.microsoft.com/office/drawing/2014/main" id="{0FB748EB-C0CE-422B-A95C-3254C095A1B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44" name="直線コネクタ 443">
          <a:extLst>
            <a:ext uri="{FF2B5EF4-FFF2-40B4-BE49-F238E27FC236}">
              <a16:creationId xmlns:a16="http://schemas.microsoft.com/office/drawing/2014/main" id="{17937765-0C4C-4C34-95F7-DEF874B886F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45" name="テキスト ボックス 444">
          <a:extLst>
            <a:ext uri="{FF2B5EF4-FFF2-40B4-BE49-F238E27FC236}">
              <a16:creationId xmlns:a16="http://schemas.microsoft.com/office/drawing/2014/main" id="{582D07DE-1517-4BB2-A62C-554D0D3EBEE1}"/>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46" name="直線コネクタ 445">
          <a:extLst>
            <a:ext uri="{FF2B5EF4-FFF2-40B4-BE49-F238E27FC236}">
              <a16:creationId xmlns:a16="http://schemas.microsoft.com/office/drawing/2014/main" id="{FF8BDA2D-77C0-4788-AA27-29D213708913}"/>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47" name="テキスト ボックス 446">
          <a:extLst>
            <a:ext uri="{FF2B5EF4-FFF2-40B4-BE49-F238E27FC236}">
              <a16:creationId xmlns:a16="http://schemas.microsoft.com/office/drawing/2014/main" id="{E59BE7EF-D0CC-4394-92EA-CBEFB9F0A94B}"/>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48" name="直線コネクタ 447">
          <a:extLst>
            <a:ext uri="{FF2B5EF4-FFF2-40B4-BE49-F238E27FC236}">
              <a16:creationId xmlns:a16="http://schemas.microsoft.com/office/drawing/2014/main" id="{AD51024A-1243-46E6-87DB-ABBC955C659A}"/>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49" name="テキスト ボックス 448">
          <a:extLst>
            <a:ext uri="{FF2B5EF4-FFF2-40B4-BE49-F238E27FC236}">
              <a16:creationId xmlns:a16="http://schemas.microsoft.com/office/drawing/2014/main" id="{5C666C66-0C59-48C7-8476-2D1E771D3ED2}"/>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50" name="直線コネクタ 449">
          <a:extLst>
            <a:ext uri="{FF2B5EF4-FFF2-40B4-BE49-F238E27FC236}">
              <a16:creationId xmlns:a16="http://schemas.microsoft.com/office/drawing/2014/main" id="{80387D93-33A2-472C-9220-13254BB97E45}"/>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51" name="テキスト ボックス 450">
          <a:extLst>
            <a:ext uri="{FF2B5EF4-FFF2-40B4-BE49-F238E27FC236}">
              <a16:creationId xmlns:a16="http://schemas.microsoft.com/office/drawing/2014/main" id="{CCE865EB-C060-4E44-B433-0BF5722C6846}"/>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52" name="直線コネクタ 451">
          <a:extLst>
            <a:ext uri="{FF2B5EF4-FFF2-40B4-BE49-F238E27FC236}">
              <a16:creationId xmlns:a16="http://schemas.microsoft.com/office/drawing/2014/main" id="{45726481-D557-4E14-9598-942B6223402B}"/>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53" name="テキスト ボックス 452">
          <a:extLst>
            <a:ext uri="{FF2B5EF4-FFF2-40B4-BE49-F238E27FC236}">
              <a16:creationId xmlns:a16="http://schemas.microsoft.com/office/drawing/2014/main" id="{53373399-DFF1-4E52-A5E0-930B9DDCA177}"/>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54" name="直線コネクタ 453">
          <a:extLst>
            <a:ext uri="{FF2B5EF4-FFF2-40B4-BE49-F238E27FC236}">
              <a16:creationId xmlns:a16="http://schemas.microsoft.com/office/drawing/2014/main" id="{8F3050FA-5EE6-4958-BF2D-146FAD42E19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55" name="テキスト ボックス 454">
          <a:extLst>
            <a:ext uri="{FF2B5EF4-FFF2-40B4-BE49-F238E27FC236}">
              <a16:creationId xmlns:a16="http://schemas.microsoft.com/office/drawing/2014/main" id="{BE6BF1DF-52D1-40C1-ACC6-94C6EAFA72EE}"/>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56" name="直線コネクタ 455">
          <a:extLst>
            <a:ext uri="{FF2B5EF4-FFF2-40B4-BE49-F238E27FC236}">
              <a16:creationId xmlns:a16="http://schemas.microsoft.com/office/drawing/2014/main" id="{0D7CB72A-AC59-4565-AFFA-A6139A98F4F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57" name="テキスト ボックス 456">
          <a:extLst>
            <a:ext uri="{FF2B5EF4-FFF2-40B4-BE49-F238E27FC236}">
              <a16:creationId xmlns:a16="http://schemas.microsoft.com/office/drawing/2014/main" id="{CAB4019D-D94E-4F30-89EF-D44DF4301CC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58" name="【学校施設】&#10;一人当たり面積グラフ枠">
          <a:extLst>
            <a:ext uri="{FF2B5EF4-FFF2-40B4-BE49-F238E27FC236}">
              <a16:creationId xmlns:a16="http://schemas.microsoft.com/office/drawing/2014/main" id="{2405156F-91DC-4B8B-A93A-28922F7ABE1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90678</xdr:rowOff>
    </xdr:from>
    <xdr:to>
      <xdr:col>116</xdr:col>
      <xdr:colOff>62864</xdr:colOff>
      <xdr:row>64</xdr:row>
      <xdr:rowOff>86106</xdr:rowOff>
    </xdr:to>
    <xdr:cxnSp macro="">
      <xdr:nvCxnSpPr>
        <xdr:cNvPr id="459" name="直線コネクタ 458">
          <a:extLst>
            <a:ext uri="{FF2B5EF4-FFF2-40B4-BE49-F238E27FC236}">
              <a16:creationId xmlns:a16="http://schemas.microsoft.com/office/drawing/2014/main" id="{77B831F6-88B5-4782-87E2-81B5B792348F}"/>
            </a:ext>
          </a:extLst>
        </xdr:cNvPr>
        <xdr:cNvCxnSpPr/>
      </xdr:nvCxnSpPr>
      <xdr:spPr>
        <a:xfrm flipV="1">
          <a:off x="22160864" y="9520428"/>
          <a:ext cx="0" cy="15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89933</xdr:rowOff>
    </xdr:from>
    <xdr:ext cx="469744" cy="259045"/>
    <xdr:sp macro="" textlink="">
      <xdr:nvSpPr>
        <xdr:cNvPr id="460" name="【学校施設】&#10;一人当たり面積最小値テキスト">
          <a:extLst>
            <a:ext uri="{FF2B5EF4-FFF2-40B4-BE49-F238E27FC236}">
              <a16:creationId xmlns:a16="http://schemas.microsoft.com/office/drawing/2014/main" id="{4F0EF5B4-6BA4-4FC6-980F-486CCA7C135B}"/>
            </a:ext>
          </a:extLst>
        </xdr:cNvPr>
        <xdr:cNvSpPr txBox="1"/>
      </xdr:nvSpPr>
      <xdr:spPr>
        <a:xfrm>
          <a:off x="22199600" y="1106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86106</xdr:rowOff>
    </xdr:from>
    <xdr:to>
      <xdr:col>116</xdr:col>
      <xdr:colOff>152400</xdr:colOff>
      <xdr:row>64</xdr:row>
      <xdr:rowOff>86106</xdr:rowOff>
    </xdr:to>
    <xdr:cxnSp macro="">
      <xdr:nvCxnSpPr>
        <xdr:cNvPr id="461" name="直線コネクタ 460">
          <a:extLst>
            <a:ext uri="{FF2B5EF4-FFF2-40B4-BE49-F238E27FC236}">
              <a16:creationId xmlns:a16="http://schemas.microsoft.com/office/drawing/2014/main" id="{4809C73E-8EFB-4984-95FC-3A4614034837}"/>
            </a:ext>
          </a:extLst>
        </xdr:cNvPr>
        <xdr:cNvCxnSpPr/>
      </xdr:nvCxnSpPr>
      <xdr:spPr>
        <a:xfrm>
          <a:off x="22072600" y="11058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37355</xdr:rowOff>
    </xdr:from>
    <xdr:ext cx="469744" cy="259045"/>
    <xdr:sp macro="" textlink="">
      <xdr:nvSpPr>
        <xdr:cNvPr id="462" name="【学校施設】&#10;一人当たり面積最大値テキスト">
          <a:extLst>
            <a:ext uri="{FF2B5EF4-FFF2-40B4-BE49-F238E27FC236}">
              <a16:creationId xmlns:a16="http://schemas.microsoft.com/office/drawing/2014/main" id="{4FBBB01E-9F11-4A4B-9531-00319495620E}"/>
            </a:ext>
          </a:extLst>
        </xdr:cNvPr>
        <xdr:cNvSpPr txBox="1"/>
      </xdr:nvSpPr>
      <xdr:spPr>
        <a:xfrm>
          <a:off x="22199600" y="9295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90678</xdr:rowOff>
    </xdr:from>
    <xdr:to>
      <xdr:col>116</xdr:col>
      <xdr:colOff>152400</xdr:colOff>
      <xdr:row>55</xdr:row>
      <xdr:rowOff>90678</xdr:rowOff>
    </xdr:to>
    <xdr:cxnSp macro="">
      <xdr:nvCxnSpPr>
        <xdr:cNvPr id="463" name="直線コネクタ 462">
          <a:extLst>
            <a:ext uri="{FF2B5EF4-FFF2-40B4-BE49-F238E27FC236}">
              <a16:creationId xmlns:a16="http://schemas.microsoft.com/office/drawing/2014/main" id="{20597D29-C70A-4D48-A247-0890B0111EC5}"/>
            </a:ext>
          </a:extLst>
        </xdr:cNvPr>
        <xdr:cNvCxnSpPr/>
      </xdr:nvCxnSpPr>
      <xdr:spPr>
        <a:xfrm>
          <a:off x="22072600" y="952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3700</xdr:rowOff>
    </xdr:from>
    <xdr:ext cx="469744" cy="259045"/>
    <xdr:sp macro="" textlink="">
      <xdr:nvSpPr>
        <xdr:cNvPr id="464" name="【学校施設】&#10;一人当たり面積平均値テキスト">
          <a:extLst>
            <a:ext uri="{FF2B5EF4-FFF2-40B4-BE49-F238E27FC236}">
              <a16:creationId xmlns:a16="http://schemas.microsoft.com/office/drawing/2014/main" id="{90280DF8-4810-4792-99A5-CDD6A6831667}"/>
            </a:ext>
          </a:extLst>
        </xdr:cNvPr>
        <xdr:cNvSpPr txBox="1"/>
      </xdr:nvSpPr>
      <xdr:spPr>
        <a:xfrm>
          <a:off x="22199600" y="102907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152273</xdr:rowOff>
    </xdr:from>
    <xdr:to>
      <xdr:col>116</xdr:col>
      <xdr:colOff>114300</xdr:colOff>
      <xdr:row>61</xdr:row>
      <xdr:rowOff>82423</xdr:rowOff>
    </xdr:to>
    <xdr:sp macro="" textlink="">
      <xdr:nvSpPr>
        <xdr:cNvPr id="465" name="フローチャート: 判断 464">
          <a:extLst>
            <a:ext uri="{FF2B5EF4-FFF2-40B4-BE49-F238E27FC236}">
              <a16:creationId xmlns:a16="http://schemas.microsoft.com/office/drawing/2014/main" id="{F9FE129E-EF6A-401D-95FF-1F439470F801}"/>
            </a:ext>
          </a:extLst>
        </xdr:cNvPr>
        <xdr:cNvSpPr/>
      </xdr:nvSpPr>
      <xdr:spPr>
        <a:xfrm>
          <a:off x="22110700" y="104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164465</xdr:rowOff>
    </xdr:from>
    <xdr:to>
      <xdr:col>112</xdr:col>
      <xdr:colOff>38100</xdr:colOff>
      <xdr:row>61</xdr:row>
      <xdr:rowOff>94615</xdr:rowOff>
    </xdr:to>
    <xdr:sp macro="" textlink="">
      <xdr:nvSpPr>
        <xdr:cNvPr id="466" name="フローチャート: 判断 465">
          <a:extLst>
            <a:ext uri="{FF2B5EF4-FFF2-40B4-BE49-F238E27FC236}">
              <a16:creationId xmlns:a16="http://schemas.microsoft.com/office/drawing/2014/main" id="{A4816B30-CA1D-4235-BE88-AACD5446D2BC}"/>
            </a:ext>
          </a:extLst>
        </xdr:cNvPr>
        <xdr:cNvSpPr/>
      </xdr:nvSpPr>
      <xdr:spPr>
        <a:xfrm>
          <a:off x="21272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169418</xdr:rowOff>
    </xdr:from>
    <xdr:to>
      <xdr:col>107</xdr:col>
      <xdr:colOff>101600</xdr:colOff>
      <xdr:row>61</xdr:row>
      <xdr:rowOff>99568</xdr:rowOff>
    </xdr:to>
    <xdr:sp macro="" textlink="">
      <xdr:nvSpPr>
        <xdr:cNvPr id="467" name="フローチャート: 判断 466">
          <a:extLst>
            <a:ext uri="{FF2B5EF4-FFF2-40B4-BE49-F238E27FC236}">
              <a16:creationId xmlns:a16="http://schemas.microsoft.com/office/drawing/2014/main" id="{807D31FE-DF3B-434C-921B-5B34ADF12AB0}"/>
            </a:ext>
          </a:extLst>
        </xdr:cNvPr>
        <xdr:cNvSpPr/>
      </xdr:nvSpPr>
      <xdr:spPr>
        <a:xfrm>
          <a:off x="20383500" y="1045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26543</xdr:rowOff>
    </xdr:from>
    <xdr:to>
      <xdr:col>102</xdr:col>
      <xdr:colOff>165100</xdr:colOff>
      <xdr:row>61</xdr:row>
      <xdr:rowOff>128143</xdr:rowOff>
    </xdr:to>
    <xdr:sp macro="" textlink="">
      <xdr:nvSpPr>
        <xdr:cNvPr id="468" name="フローチャート: 判断 467">
          <a:extLst>
            <a:ext uri="{FF2B5EF4-FFF2-40B4-BE49-F238E27FC236}">
              <a16:creationId xmlns:a16="http://schemas.microsoft.com/office/drawing/2014/main" id="{6E2C0459-EB1A-480C-9B31-928C61784C1F}"/>
            </a:ext>
          </a:extLst>
        </xdr:cNvPr>
        <xdr:cNvSpPr/>
      </xdr:nvSpPr>
      <xdr:spPr>
        <a:xfrm>
          <a:off x="19494500" y="104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24638</xdr:rowOff>
    </xdr:from>
    <xdr:to>
      <xdr:col>98</xdr:col>
      <xdr:colOff>38100</xdr:colOff>
      <xdr:row>61</xdr:row>
      <xdr:rowOff>126238</xdr:rowOff>
    </xdr:to>
    <xdr:sp macro="" textlink="">
      <xdr:nvSpPr>
        <xdr:cNvPr id="469" name="フローチャート: 判断 468">
          <a:extLst>
            <a:ext uri="{FF2B5EF4-FFF2-40B4-BE49-F238E27FC236}">
              <a16:creationId xmlns:a16="http://schemas.microsoft.com/office/drawing/2014/main" id="{974C8B2E-BBE8-4894-BFD9-220E9E5B4BAA}"/>
            </a:ext>
          </a:extLst>
        </xdr:cNvPr>
        <xdr:cNvSpPr/>
      </xdr:nvSpPr>
      <xdr:spPr>
        <a:xfrm>
          <a:off x="18605500" y="1048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0" name="テキスト ボックス 469">
          <a:extLst>
            <a:ext uri="{FF2B5EF4-FFF2-40B4-BE49-F238E27FC236}">
              <a16:creationId xmlns:a16="http://schemas.microsoft.com/office/drawing/2014/main" id="{06B6E016-08D3-4778-ADAC-8902C98AD0E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1" name="テキスト ボックス 470">
          <a:extLst>
            <a:ext uri="{FF2B5EF4-FFF2-40B4-BE49-F238E27FC236}">
              <a16:creationId xmlns:a16="http://schemas.microsoft.com/office/drawing/2014/main" id="{0FA2F8E9-DDE9-4D4A-9FD9-F5A3D170062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2" name="テキスト ボックス 471">
          <a:extLst>
            <a:ext uri="{FF2B5EF4-FFF2-40B4-BE49-F238E27FC236}">
              <a16:creationId xmlns:a16="http://schemas.microsoft.com/office/drawing/2014/main" id="{C564F8CB-C605-4E6C-9D1A-25EADC3B613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73" name="テキスト ボックス 472">
          <a:extLst>
            <a:ext uri="{FF2B5EF4-FFF2-40B4-BE49-F238E27FC236}">
              <a16:creationId xmlns:a16="http://schemas.microsoft.com/office/drawing/2014/main" id="{C820D816-6A21-4732-81D1-F602995E1A2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74" name="テキスト ボックス 473">
          <a:extLst>
            <a:ext uri="{FF2B5EF4-FFF2-40B4-BE49-F238E27FC236}">
              <a16:creationId xmlns:a16="http://schemas.microsoft.com/office/drawing/2014/main" id="{E01A7DF6-8C77-4919-8476-982F799CA2A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145796</xdr:rowOff>
    </xdr:from>
    <xdr:to>
      <xdr:col>116</xdr:col>
      <xdr:colOff>114300</xdr:colOff>
      <xdr:row>63</xdr:row>
      <xdr:rowOff>75946</xdr:rowOff>
    </xdr:to>
    <xdr:sp macro="" textlink="">
      <xdr:nvSpPr>
        <xdr:cNvPr id="475" name="楕円 474">
          <a:extLst>
            <a:ext uri="{FF2B5EF4-FFF2-40B4-BE49-F238E27FC236}">
              <a16:creationId xmlns:a16="http://schemas.microsoft.com/office/drawing/2014/main" id="{BE108581-4FFD-4038-B535-A000E76B2EAF}"/>
            </a:ext>
          </a:extLst>
        </xdr:cNvPr>
        <xdr:cNvSpPr/>
      </xdr:nvSpPr>
      <xdr:spPr>
        <a:xfrm>
          <a:off x="221107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124223</xdr:rowOff>
    </xdr:from>
    <xdr:ext cx="469744" cy="259045"/>
    <xdr:sp macro="" textlink="">
      <xdr:nvSpPr>
        <xdr:cNvPr id="476" name="【学校施設】&#10;一人当たり面積該当値テキスト">
          <a:extLst>
            <a:ext uri="{FF2B5EF4-FFF2-40B4-BE49-F238E27FC236}">
              <a16:creationId xmlns:a16="http://schemas.microsoft.com/office/drawing/2014/main" id="{87191F01-15F6-4FEE-B142-EC936D141713}"/>
            </a:ext>
          </a:extLst>
        </xdr:cNvPr>
        <xdr:cNvSpPr txBox="1"/>
      </xdr:nvSpPr>
      <xdr:spPr>
        <a:xfrm>
          <a:off x="22199600" y="1075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156845</xdr:rowOff>
    </xdr:from>
    <xdr:to>
      <xdr:col>112</xdr:col>
      <xdr:colOff>38100</xdr:colOff>
      <xdr:row>63</xdr:row>
      <xdr:rowOff>86995</xdr:rowOff>
    </xdr:to>
    <xdr:sp macro="" textlink="">
      <xdr:nvSpPr>
        <xdr:cNvPr id="477" name="楕円 476">
          <a:extLst>
            <a:ext uri="{FF2B5EF4-FFF2-40B4-BE49-F238E27FC236}">
              <a16:creationId xmlns:a16="http://schemas.microsoft.com/office/drawing/2014/main" id="{F429C7D1-1498-4489-A53B-128F6906FE13}"/>
            </a:ext>
          </a:extLst>
        </xdr:cNvPr>
        <xdr:cNvSpPr/>
      </xdr:nvSpPr>
      <xdr:spPr>
        <a:xfrm>
          <a:off x="21272500" y="1078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25146</xdr:rowOff>
    </xdr:from>
    <xdr:to>
      <xdr:col>116</xdr:col>
      <xdr:colOff>63500</xdr:colOff>
      <xdr:row>63</xdr:row>
      <xdr:rowOff>36195</xdr:rowOff>
    </xdr:to>
    <xdr:cxnSp macro="">
      <xdr:nvCxnSpPr>
        <xdr:cNvPr id="478" name="直線コネクタ 477">
          <a:extLst>
            <a:ext uri="{FF2B5EF4-FFF2-40B4-BE49-F238E27FC236}">
              <a16:creationId xmlns:a16="http://schemas.microsoft.com/office/drawing/2014/main" id="{A3600904-9BEB-4F6E-BEB4-12E57F8A1A7C}"/>
            </a:ext>
          </a:extLst>
        </xdr:cNvPr>
        <xdr:cNvCxnSpPr/>
      </xdr:nvCxnSpPr>
      <xdr:spPr>
        <a:xfrm flipV="1">
          <a:off x="21323300" y="10826496"/>
          <a:ext cx="8382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254</xdr:rowOff>
    </xdr:from>
    <xdr:to>
      <xdr:col>107</xdr:col>
      <xdr:colOff>101600</xdr:colOff>
      <xdr:row>63</xdr:row>
      <xdr:rowOff>101854</xdr:rowOff>
    </xdr:to>
    <xdr:sp macro="" textlink="">
      <xdr:nvSpPr>
        <xdr:cNvPr id="479" name="楕円 478">
          <a:extLst>
            <a:ext uri="{FF2B5EF4-FFF2-40B4-BE49-F238E27FC236}">
              <a16:creationId xmlns:a16="http://schemas.microsoft.com/office/drawing/2014/main" id="{DD6E8480-5EF0-40E2-8BD7-4702328D6090}"/>
            </a:ext>
          </a:extLst>
        </xdr:cNvPr>
        <xdr:cNvSpPr/>
      </xdr:nvSpPr>
      <xdr:spPr>
        <a:xfrm>
          <a:off x="20383500" y="1080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36195</xdr:rowOff>
    </xdr:from>
    <xdr:to>
      <xdr:col>111</xdr:col>
      <xdr:colOff>177800</xdr:colOff>
      <xdr:row>63</xdr:row>
      <xdr:rowOff>51054</xdr:rowOff>
    </xdr:to>
    <xdr:cxnSp macro="">
      <xdr:nvCxnSpPr>
        <xdr:cNvPr id="480" name="直線コネクタ 479">
          <a:extLst>
            <a:ext uri="{FF2B5EF4-FFF2-40B4-BE49-F238E27FC236}">
              <a16:creationId xmlns:a16="http://schemas.microsoft.com/office/drawing/2014/main" id="{853174C2-1AC9-4021-9DBC-FFDF701EBCED}"/>
            </a:ext>
          </a:extLst>
        </xdr:cNvPr>
        <xdr:cNvCxnSpPr/>
      </xdr:nvCxnSpPr>
      <xdr:spPr>
        <a:xfrm flipV="1">
          <a:off x="20434300" y="10837545"/>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13208</xdr:rowOff>
    </xdr:from>
    <xdr:to>
      <xdr:col>102</xdr:col>
      <xdr:colOff>165100</xdr:colOff>
      <xdr:row>63</xdr:row>
      <xdr:rowOff>114808</xdr:rowOff>
    </xdr:to>
    <xdr:sp macro="" textlink="">
      <xdr:nvSpPr>
        <xdr:cNvPr id="481" name="楕円 480">
          <a:extLst>
            <a:ext uri="{FF2B5EF4-FFF2-40B4-BE49-F238E27FC236}">
              <a16:creationId xmlns:a16="http://schemas.microsoft.com/office/drawing/2014/main" id="{B3CE086A-DED5-4E00-BE23-1C04D9264FBE}"/>
            </a:ext>
          </a:extLst>
        </xdr:cNvPr>
        <xdr:cNvSpPr/>
      </xdr:nvSpPr>
      <xdr:spPr>
        <a:xfrm>
          <a:off x="19494500" y="1081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51054</xdr:rowOff>
    </xdr:from>
    <xdr:to>
      <xdr:col>107</xdr:col>
      <xdr:colOff>50800</xdr:colOff>
      <xdr:row>63</xdr:row>
      <xdr:rowOff>64008</xdr:rowOff>
    </xdr:to>
    <xdr:cxnSp macro="">
      <xdr:nvCxnSpPr>
        <xdr:cNvPr id="482" name="直線コネクタ 481">
          <a:extLst>
            <a:ext uri="{FF2B5EF4-FFF2-40B4-BE49-F238E27FC236}">
              <a16:creationId xmlns:a16="http://schemas.microsoft.com/office/drawing/2014/main" id="{3FFB2362-A467-4630-9603-E98FC8F059F5}"/>
            </a:ext>
          </a:extLst>
        </xdr:cNvPr>
        <xdr:cNvCxnSpPr/>
      </xdr:nvCxnSpPr>
      <xdr:spPr>
        <a:xfrm flipV="1">
          <a:off x="19545300" y="10852404"/>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111142</xdr:rowOff>
    </xdr:from>
    <xdr:ext cx="469744" cy="259045"/>
    <xdr:sp macro="" textlink="">
      <xdr:nvSpPr>
        <xdr:cNvPr id="483" name="n_1aveValue【学校施設】&#10;一人当たり面積">
          <a:extLst>
            <a:ext uri="{FF2B5EF4-FFF2-40B4-BE49-F238E27FC236}">
              <a16:creationId xmlns:a16="http://schemas.microsoft.com/office/drawing/2014/main" id="{5BE7B138-D955-483B-8736-2FD729817853}"/>
            </a:ext>
          </a:extLst>
        </xdr:cNvPr>
        <xdr:cNvSpPr txBox="1"/>
      </xdr:nvSpPr>
      <xdr:spPr>
        <a:xfrm>
          <a:off x="21075727" y="1022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116095</xdr:rowOff>
    </xdr:from>
    <xdr:ext cx="469744" cy="259045"/>
    <xdr:sp macro="" textlink="">
      <xdr:nvSpPr>
        <xdr:cNvPr id="484" name="n_2aveValue【学校施設】&#10;一人当たり面積">
          <a:extLst>
            <a:ext uri="{FF2B5EF4-FFF2-40B4-BE49-F238E27FC236}">
              <a16:creationId xmlns:a16="http://schemas.microsoft.com/office/drawing/2014/main" id="{310537A4-6DC3-48CB-8110-5F324354E3D8}"/>
            </a:ext>
          </a:extLst>
        </xdr:cNvPr>
        <xdr:cNvSpPr txBox="1"/>
      </xdr:nvSpPr>
      <xdr:spPr>
        <a:xfrm>
          <a:off x="20199427" y="1023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144670</xdr:rowOff>
    </xdr:from>
    <xdr:ext cx="469744" cy="259045"/>
    <xdr:sp macro="" textlink="">
      <xdr:nvSpPr>
        <xdr:cNvPr id="485" name="n_3aveValue【学校施設】&#10;一人当たり面積">
          <a:extLst>
            <a:ext uri="{FF2B5EF4-FFF2-40B4-BE49-F238E27FC236}">
              <a16:creationId xmlns:a16="http://schemas.microsoft.com/office/drawing/2014/main" id="{ABF07EE7-BC0D-4B58-97C0-FDC892EFFA84}"/>
            </a:ext>
          </a:extLst>
        </xdr:cNvPr>
        <xdr:cNvSpPr txBox="1"/>
      </xdr:nvSpPr>
      <xdr:spPr>
        <a:xfrm>
          <a:off x="19310427" y="1026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142765</xdr:rowOff>
    </xdr:from>
    <xdr:ext cx="469744" cy="259045"/>
    <xdr:sp macro="" textlink="">
      <xdr:nvSpPr>
        <xdr:cNvPr id="486" name="n_4aveValue【学校施設】&#10;一人当たり面積">
          <a:extLst>
            <a:ext uri="{FF2B5EF4-FFF2-40B4-BE49-F238E27FC236}">
              <a16:creationId xmlns:a16="http://schemas.microsoft.com/office/drawing/2014/main" id="{9C30C2D7-D469-4646-9D89-BDFACB5CC6B8}"/>
            </a:ext>
          </a:extLst>
        </xdr:cNvPr>
        <xdr:cNvSpPr txBox="1"/>
      </xdr:nvSpPr>
      <xdr:spPr>
        <a:xfrm>
          <a:off x="18421427" y="1025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78122</xdr:rowOff>
    </xdr:from>
    <xdr:ext cx="469744" cy="259045"/>
    <xdr:sp macro="" textlink="">
      <xdr:nvSpPr>
        <xdr:cNvPr id="487" name="n_1mainValue【学校施設】&#10;一人当たり面積">
          <a:extLst>
            <a:ext uri="{FF2B5EF4-FFF2-40B4-BE49-F238E27FC236}">
              <a16:creationId xmlns:a16="http://schemas.microsoft.com/office/drawing/2014/main" id="{2AFA2CBB-65B3-452F-8AAA-0B39CF7FB6CA}"/>
            </a:ext>
          </a:extLst>
        </xdr:cNvPr>
        <xdr:cNvSpPr txBox="1"/>
      </xdr:nvSpPr>
      <xdr:spPr>
        <a:xfrm>
          <a:off x="21075727" y="1087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92981</xdr:rowOff>
    </xdr:from>
    <xdr:ext cx="469744" cy="259045"/>
    <xdr:sp macro="" textlink="">
      <xdr:nvSpPr>
        <xdr:cNvPr id="488" name="n_2mainValue【学校施設】&#10;一人当たり面積">
          <a:extLst>
            <a:ext uri="{FF2B5EF4-FFF2-40B4-BE49-F238E27FC236}">
              <a16:creationId xmlns:a16="http://schemas.microsoft.com/office/drawing/2014/main" id="{5B78A74D-DBAD-4C4A-BB2C-7D8801BE8B6C}"/>
            </a:ext>
          </a:extLst>
        </xdr:cNvPr>
        <xdr:cNvSpPr txBox="1"/>
      </xdr:nvSpPr>
      <xdr:spPr>
        <a:xfrm>
          <a:off x="20199427" y="1089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105935</xdr:rowOff>
    </xdr:from>
    <xdr:ext cx="469744" cy="259045"/>
    <xdr:sp macro="" textlink="">
      <xdr:nvSpPr>
        <xdr:cNvPr id="489" name="n_3mainValue【学校施設】&#10;一人当たり面積">
          <a:extLst>
            <a:ext uri="{FF2B5EF4-FFF2-40B4-BE49-F238E27FC236}">
              <a16:creationId xmlns:a16="http://schemas.microsoft.com/office/drawing/2014/main" id="{30972F37-B6D0-4819-8717-7CE5CAD26B63}"/>
            </a:ext>
          </a:extLst>
        </xdr:cNvPr>
        <xdr:cNvSpPr txBox="1"/>
      </xdr:nvSpPr>
      <xdr:spPr>
        <a:xfrm>
          <a:off x="19310427" y="1090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0" name="正方形/長方形 489">
          <a:extLst>
            <a:ext uri="{FF2B5EF4-FFF2-40B4-BE49-F238E27FC236}">
              <a16:creationId xmlns:a16="http://schemas.microsoft.com/office/drawing/2014/main" id="{98428557-2EBE-4933-BA01-959B0773167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1" name="正方形/長方形 490">
          <a:extLst>
            <a:ext uri="{FF2B5EF4-FFF2-40B4-BE49-F238E27FC236}">
              <a16:creationId xmlns:a16="http://schemas.microsoft.com/office/drawing/2014/main" id="{E1271384-53D8-40EE-86C1-B527A3608D0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2" name="正方形/長方形 491">
          <a:extLst>
            <a:ext uri="{FF2B5EF4-FFF2-40B4-BE49-F238E27FC236}">
              <a16:creationId xmlns:a16="http://schemas.microsoft.com/office/drawing/2014/main" id="{65632668-B3E3-4941-850D-A98D98AD465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3" name="正方形/長方形 492">
          <a:extLst>
            <a:ext uri="{FF2B5EF4-FFF2-40B4-BE49-F238E27FC236}">
              <a16:creationId xmlns:a16="http://schemas.microsoft.com/office/drawing/2014/main" id="{F5D2155A-16F9-48C5-B97F-9DB523A8F21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4" name="正方形/長方形 493">
          <a:extLst>
            <a:ext uri="{FF2B5EF4-FFF2-40B4-BE49-F238E27FC236}">
              <a16:creationId xmlns:a16="http://schemas.microsoft.com/office/drawing/2014/main" id="{9128FDEA-6A08-483B-9FF5-BF8723BE7E8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5" name="正方形/長方形 494">
          <a:extLst>
            <a:ext uri="{FF2B5EF4-FFF2-40B4-BE49-F238E27FC236}">
              <a16:creationId xmlns:a16="http://schemas.microsoft.com/office/drawing/2014/main" id="{88B4558E-3B67-44CC-AF84-C2C846CDAFF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6" name="正方形/長方形 495">
          <a:extLst>
            <a:ext uri="{FF2B5EF4-FFF2-40B4-BE49-F238E27FC236}">
              <a16:creationId xmlns:a16="http://schemas.microsoft.com/office/drawing/2014/main" id="{14E25D08-EEA0-4207-B78F-CC78E577BD7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7" name="正方形/長方形 496">
          <a:extLst>
            <a:ext uri="{FF2B5EF4-FFF2-40B4-BE49-F238E27FC236}">
              <a16:creationId xmlns:a16="http://schemas.microsoft.com/office/drawing/2014/main" id="{98AB2436-C544-43BF-BD67-04A1416E396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98" name="テキスト ボックス 497">
          <a:extLst>
            <a:ext uri="{FF2B5EF4-FFF2-40B4-BE49-F238E27FC236}">
              <a16:creationId xmlns:a16="http://schemas.microsoft.com/office/drawing/2014/main" id="{FDB63764-E756-4E17-8CFE-D109BEFEC72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9" name="直線コネクタ 498">
          <a:extLst>
            <a:ext uri="{FF2B5EF4-FFF2-40B4-BE49-F238E27FC236}">
              <a16:creationId xmlns:a16="http://schemas.microsoft.com/office/drawing/2014/main" id="{43535EC6-6BD8-4DA4-95AA-55E43FB66E0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00" name="テキスト ボックス 499">
          <a:extLst>
            <a:ext uri="{FF2B5EF4-FFF2-40B4-BE49-F238E27FC236}">
              <a16:creationId xmlns:a16="http://schemas.microsoft.com/office/drawing/2014/main" id="{3C31379F-CA43-4600-8EE3-8E69795BC03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01" name="直線コネクタ 500">
          <a:extLst>
            <a:ext uri="{FF2B5EF4-FFF2-40B4-BE49-F238E27FC236}">
              <a16:creationId xmlns:a16="http://schemas.microsoft.com/office/drawing/2014/main" id="{0B5835C9-FFB7-4FEF-9EB7-DE6B9E831225}"/>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02" name="テキスト ボックス 501">
          <a:extLst>
            <a:ext uri="{FF2B5EF4-FFF2-40B4-BE49-F238E27FC236}">
              <a16:creationId xmlns:a16="http://schemas.microsoft.com/office/drawing/2014/main" id="{3018AE03-1928-44A8-AA81-92AABE3847BD}"/>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03" name="直線コネクタ 502">
          <a:extLst>
            <a:ext uri="{FF2B5EF4-FFF2-40B4-BE49-F238E27FC236}">
              <a16:creationId xmlns:a16="http://schemas.microsoft.com/office/drawing/2014/main" id="{A5CC5BE9-B67A-42C6-8AD9-6E144FA28D0C}"/>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04" name="テキスト ボックス 503">
          <a:extLst>
            <a:ext uri="{FF2B5EF4-FFF2-40B4-BE49-F238E27FC236}">
              <a16:creationId xmlns:a16="http://schemas.microsoft.com/office/drawing/2014/main" id="{2AD922C9-EC8E-494C-BB45-FA4004628D91}"/>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05" name="直線コネクタ 504">
          <a:extLst>
            <a:ext uri="{FF2B5EF4-FFF2-40B4-BE49-F238E27FC236}">
              <a16:creationId xmlns:a16="http://schemas.microsoft.com/office/drawing/2014/main" id="{E4001F0E-DA19-4F7F-833D-90EA9ACDF904}"/>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06" name="テキスト ボックス 505">
          <a:extLst>
            <a:ext uri="{FF2B5EF4-FFF2-40B4-BE49-F238E27FC236}">
              <a16:creationId xmlns:a16="http://schemas.microsoft.com/office/drawing/2014/main" id="{83C8B8EC-796E-4D54-AB58-F8DE591CFB92}"/>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07" name="直線コネクタ 506">
          <a:extLst>
            <a:ext uri="{FF2B5EF4-FFF2-40B4-BE49-F238E27FC236}">
              <a16:creationId xmlns:a16="http://schemas.microsoft.com/office/drawing/2014/main" id="{214AC88A-CEEE-4D37-ACFD-81050DE9ADE8}"/>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08" name="テキスト ボックス 507">
          <a:extLst>
            <a:ext uri="{FF2B5EF4-FFF2-40B4-BE49-F238E27FC236}">
              <a16:creationId xmlns:a16="http://schemas.microsoft.com/office/drawing/2014/main" id="{C0646AA4-536E-4FA8-B35D-B9F01C6AB7DF}"/>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09" name="直線コネクタ 508">
          <a:extLst>
            <a:ext uri="{FF2B5EF4-FFF2-40B4-BE49-F238E27FC236}">
              <a16:creationId xmlns:a16="http://schemas.microsoft.com/office/drawing/2014/main" id="{E332E74A-65B7-4AEB-8D69-4D73C673AF23}"/>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10" name="テキスト ボックス 509">
          <a:extLst>
            <a:ext uri="{FF2B5EF4-FFF2-40B4-BE49-F238E27FC236}">
              <a16:creationId xmlns:a16="http://schemas.microsoft.com/office/drawing/2014/main" id="{BF33A0E3-7AED-4B4B-81CE-9540BD049DCA}"/>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1" name="直線コネクタ 510">
          <a:extLst>
            <a:ext uri="{FF2B5EF4-FFF2-40B4-BE49-F238E27FC236}">
              <a16:creationId xmlns:a16="http://schemas.microsoft.com/office/drawing/2014/main" id="{DE8E3359-7E81-4BEE-B9A7-935DE602EA5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12" name="テキスト ボックス 511">
          <a:extLst>
            <a:ext uri="{FF2B5EF4-FFF2-40B4-BE49-F238E27FC236}">
              <a16:creationId xmlns:a16="http://schemas.microsoft.com/office/drawing/2014/main" id="{6AFFEC69-210E-4D50-B7F8-8FA295FD13BD}"/>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3" name="【児童館】&#10;有形固定資産減価償却率グラフ枠">
          <a:extLst>
            <a:ext uri="{FF2B5EF4-FFF2-40B4-BE49-F238E27FC236}">
              <a16:creationId xmlns:a16="http://schemas.microsoft.com/office/drawing/2014/main" id="{2CDE9B0B-5199-4546-AB73-1CD142B5071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127636</xdr:rowOff>
    </xdr:from>
    <xdr:to>
      <xdr:col>85</xdr:col>
      <xdr:colOff>126364</xdr:colOff>
      <xdr:row>86</xdr:row>
      <xdr:rowOff>114300</xdr:rowOff>
    </xdr:to>
    <xdr:cxnSp macro="">
      <xdr:nvCxnSpPr>
        <xdr:cNvPr id="514" name="直線コネクタ 513">
          <a:extLst>
            <a:ext uri="{FF2B5EF4-FFF2-40B4-BE49-F238E27FC236}">
              <a16:creationId xmlns:a16="http://schemas.microsoft.com/office/drawing/2014/main" id="{34ABAA84-9D52-4394-955F-2E79B39CA4E3}"/>
            </a:ext>
          </a:extLst>
        </xdr:cNvPr>
        <xdr:cNvCxnSpPr/>
      </xdr:nvCxnSpPr>
      <xdr:spPr>
        <a:xfrm flipV="1">
          <a:off x="16318864" y="13329286"/>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15" name="【児童館】&#10;有形固定資産減価償却率最小値テキスト">
          <a:extLst>
            <a:ext uri="{FF2B5EF4-FFF2-40B4-BE49-F238E27FC236}">
              <a16:creationId xmlns:a16="http://schemas.microsoft.com/office/drawing/2014/main" id="{5AE01545-6695-4E38-A327-96C23CE3B842}"/>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16" name="直線コネクタ 515">
          <a:extLst>
            <a:ext uri="{FF2B5EF4-FFF2-40B4-BE49-F238E27FC236}">
              <a16:creationId xmlns:a16="http://schemas.microsoft.com/office/drawing/2014/main" id="{EF58D9EE-F66B-4019-8E5F-42422A7B9774}"/>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74313</xdr:rowOff>
    </xdr:from>
    <xdr:ext cx="405111" cy="259045"/>
    <xdr:sp macro="" textlink="">
      <xdr:nvSpPr>
        <xdr:cNvPr id="517" name="【児童館】&#10;有形固定資産減価償却率最大値テキスト">
          <a:extLst>
            <a:ext uri="{FF2B5EF4-FFF2-40B4-BE49-F238E27FC236}">
              <a16:creationId xmlns:a16="http://schemas.microsoft.com/office/drawing/2014/main" id="{A6D93A9B-149D-4FB9-A4D7-10F1D8F768AE}"/>
            </a:ext>
          </a:extLst>
        </xdr:cNvPr>
        <xdr:cNvSpPr txBox="1"/>
      </xdr:nvSpPr>
      <xdr:spPr>
        <a:xfrm>
          <a:off x="16357600" y="1310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127636</xdr:rowOff>
    </xdr:from>
    <xdr:to>
      <xdr:col>86</xdr:col>
      <xdr:colOff>25400</xdr:colOff>
      <xdr:row>77</xdr:row>
      <xdr:rowOff>127636</xdr:rowOff>
    </xdr:to>
    <xdr:cxnSp macro="">
      <xdr:nvCxnSpPr>
        <xdr:cNvPr id="518" name="直線コネクタ 517">
          <a:extLst>
            <a:ext uri="{FF2B5EF4-FFF2-40B4-BE49-F238E27FC236}">
              <a16:creationId xmlns:a16="http://schemas.microsoft.com/office/drawing/2014/main" id="{1F36B0D8-8480-4FC5-AD4E-11998EF4F2F8}"/>
            </a:ext>
          </a:extLst>
        </xdr:cNvPr>
        <xdr:cNvCxnSpPr/>
      </xdr:nvCxnSpPr>
      <xdr:spPr>
        <a:xfrm>
          <a:off x="16230600" y="1332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166388</xdr:rowOff>
    </xdr:from>
    <xdr:ext cx="405111" cy="259045"/>
    <xdr:sp macro="" textlink="">
      <xdr:nvSpPr>
        <xdr:cNvPr id="519" name="【児童館】&#10;有形固定資産減価償却率平均値テキスト">
          <a:extLst>
            <a:ext uri="{FF2B5EF4-FFF2-40B4-BE49-F238E27FC236}">
              <a16:creationId xmlns:a16="http://schemas.microsoft.com/office/drawing/2014/main" id="{95598CBD-33C0-4D46-A7A0-BC24F80E6471}"/>
            </a:ext>
          </a:extLst>
        </xdr:cNvPr>
        <xdr:cNvSpPr txBox="1"/>
      </xdr:nvSpPr>
      <xdr:spPr>
        <a:xfrm>
          <a:off x="16357600" y="142252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143511</xdr:rowOff>
    </xdr:from>
    <xdr:to>
      <xdr:col>85</xdr:col>
      <xdr:colOff>177800</xdr:colOff>
      <xdr:row>84</xdr:row>
      <xdr:rowOff>73661</xdr:rowOff>
    </xdr:to>
    <xdr:sp macro="" textlink="">
      <xdr:nvSpPr>
        <xdr:cNvPr id="520" name="フローチャート: 判断 519">
          <a:extLst>
            <a:ext uri="{FF2B5EF4-FFF2-40B4-BE49-F238E27FC236}">
              <a16:creationId xmlns:a16="http://schemas.microsoft.com/office/drawing/2014/main" id="{00FC995D-F7C3-4FAF-8684-D238566276D4}"/>
            </a:ext>
          </a:extLst>
        </xdr:cNvPr>
        <xdr:cNvSpPr/>
      </xdr:nvSpPr>
      <xdr:spPr>
        <a:xfrm>
          <a:off x="16268700" y="1437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8255</xdr:rowOff>
    </xdr:from>
    <xdr:to>
      <xdr:col>81</xdr:col>
      <xdr:colOff>101600</xdr:colOff>
      <xdr:row>83</xdr:row>
      <xdr:rowOff>109855</xdr:rowOff>
    </xdr:to>
    <xdr:sp macro="" textlink="">
      <xdr:nvSpPr>
        <xdr:cNvPr id="521" name="フローチャート: 判断 520">
          <a:extLst>
            <a:ext uri="{FF2B5EF4-FFF2-40B4-BE49-F238E27FC236}">
              <a16:creationId xmlns:a16="http://schemas.microsoft.com/office/drawing/2014/main" id="{4CDA641F-2B3C-4EBC-A37A-EB8CFF2EB120}"/>
            </a:ext>
          </a:extLst>
        </xdr:cNvPr>
        <xdr:cNvSpPr/>
      </xdr:nvSpPr>
      <xdr:spPr>
        <a:xfrm>
          <a:off x="15430500" y="1423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12064</xdr:rowOff>
    </xdr:from>
    <xdr:to>
      <xdr:col>76</xdr:col>
      <xdr:colOff>165100</xdr:colOff>
      <xdr:row>83</xdr:row>
      <xdr:rowOff>113664</xdr:rowOff>
    </xdr:to>
    <xdr:sp macro="" textlink="">
      <xdr:nvSpPr>
        <xdr:cNvPr id="522" name="フローチャート: 判断 521">
          <a:extLst>
            <a:ext uri="{FF2B5EF4-FFF2-40B4-BE49-F238E27FC236}">
              <a16:creationId xmlns:a16="http://schemas.microsoft.com/office/drawing/2014/main" id="{9D0D476B-9641-442F-A81F-A0CD84D1D9FE}"/>
            </a:ext>
          </a:extLst>
        </xdr:cNvPr>
        <xdr:cNvSpPr/>
      </xdr:nvSpPr>
      <xdr:spPr>
        <a:xfrm>
          <a:off x="14541500" y="1424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76836</xdr:rowOff>
    </xdr:from>
    <xdr:to>
      <xdr:col>72</xdr:col>
      <xdr:colOff>38100</xdr:colOff>
      <xdr:row>84</xdr:row>
      <xdr:rowOff>6986</xdr:rowOff>
    </xdr:to>
    <xdr:sp macro="" textlink="">
      <xdr:nvSpPr>
        <xdr:cNvPr id="523" name="フローチャート: 判断 522">
          <a:extLst>
            <a:ext uri="{FF2B5EF4-FFF2-40B4-BE49-F238E27FC236}">
              <a16:creationId xmlns:a16="http://schemas.microsoft.com/office/drawing/2014/main" id="{D2AB7C48-3382-44B8-AD83-25F6D3319D97}"/>
            </a:ext>
          </a:extLst>
        </xdr:cNvPr>
        <xdr:cNvSpPr/>
      </xdr:nvSpPr>
      <xdr:spPr>
        <a:xfrm>
          <a:off x="13652500" y="1430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101600</xdr:rowOff>
    </xdr:from>
    <xdr:to>
      <xdr:col>67</xdr:col>
      <xdr:colOff>101600</xdr:colOff>
      <xdr:row>83</xdr:row>
      <xdr:rowOff>31750</xdr:rowOff>
    </xdr:to>
    <xdr:sp macro="" textlink="">
      <xdr:nvSpPr>
        <xdr:cNvPr id="524" name="フローチャート: 判断 523">
          <a:extLst>
            <a:ext uri="{FF2B5EF4-FFF2-40B4-BE49-F238E27FC236}">
              <a16:creationId xmlns:a16="http://schemas.microsoft.com/office/drawing/2014/main" id="{057A9629-26EF-42EF-A87F-64099DDF0070}"/>
            </a:ext>
          </a:extLst>
        </xdr:cNvPr>
        <xdr:cNvSpPr/>
      </xdr:nvSpPr>
      <xdr:spPr>
        <a:xfrm>
          <a:off x="12763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25" name="テキスト ボックス 524">
          <a:extLst>
            <a:ext uri="{FF2B5EF4-FFF2-40B4-BE49-F238E27FC236}">
              <a16:creationId xmlns:a16="http://schemas.microsoft.com/office/drawing/2014/main" id="{0AC7D1F5-0BB7-46EE-838B-8824923E975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6" name="テキスト ボックス 525">
          <a:extLst>
            <a:ext uri="{FF2B5EF4-FFF2-40B4-BE49-F238E27FC236}">
              <a16:creationId xmlns:a16="http://schemas.microsoft.com/office/drawing/2014/main" id="{168AD061-CEFC-4DDB-AAED-9FA7DBDF81B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7" name="テキスト ボックス 526">
          <a:extLst>
            <a:ext uri="{FF2B5EF4-FFF2-40B4-BE49-F238E27FC236}">
              <a16:creationId xmlns:a16="http://schemas.microsoft.com/office/drawing/2014/main" id="{63182A0F-7E9B-47C6-B8C4-D7563BD2E1D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8" name="テキスト ボックス 527">
          <a:extLst>
            <a:ext uri="{FF2B5EF4-FFF2-40B4-BE49-F238E27FC236}">
              <a16:creationId xmlns:a16="http://schemas.microsoft.com/office/drawing/2014/main" id="{CB580E8D-5BB0-4228-8505-AE9B5C89D00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9" name="テキスト ボックス 528">
          <a:extLst>
            <a:ext uri="{FF2B5EF4-FFF2-40B4-BE49-F238E27FC236}">
              <a16:creationId xmlns:a16="http://schemas.microsoft.com/office/drawing/2014/main" id="{959BD1C2-031A-4FCB-B046-0DB8F7A28F1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38736</xdr:rowOff>
    </xdr:from>
    <xdr:to>
      <xdr:col>85</xdr:col>
      <xdr:colOff>177800</xdr:colOff>
      <xdr:row>86</xdr:row>
      <xdr:rowOff>140336</xdr:rowOff>
    </xdr:to>
    <xdr:sp macro="" textlink="">
      <xdr:nvSpPr>
        <xdr:cNvPr id="530" name="楕円 529">
          <a:extLst>
            <a:ext uri="{FF2B5EF4-FFF2-40B4-BE49-F238E27FC236}">
              <a16:creationId xmlns:a16="http://schemas.microsoft.com/office/drawing/2014/main" id="{9A9AFBBB-5708-4A6C-9AF9-E835781BBA76}"/>
            </a:ext>
          </a:extLst>
        </xdr:cNvPr>
        <xdr:cNvSpPr/>
      </xdr:nvSpPr>
      <xdr:spPr>
        <a:xfrm>
          <a:off x="16268700" y="1478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125113</xdr:rowOff>
    </xdr:from>
    <xdr:ext cx="405111" cy="259045"/>
    <xdr:sp macro="" textlink="">
      <xdr:nvSpPr>
        <xdr:cNvPr id="531" name="【児童館】&#10;有形固定資産減価償却率該当値テキスト">
          <a:extLst>
            <a:ext uri="{FF2B5EF4-FFF2-40B4-BE49-F238E27FC236}">
              <a16:creationId xmlns:a16="http://schemas.microsoft.com/office/drawing/2014/main" id="{74698D00-3DCA-4A33-909B-477F798A3206}"/>
            </a:ext>
          </a:extLst>
        </xdr:cNvPr>
        <xdr:cNvSpPr txBox="1"/>
      </xdr:nvSpPr>
      <xdr:spPr>
        <a:xfrm>
          <a:off x="16357600" y="14698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33020</xdr:rowOff>
    </xdr:from>
    <xdr:to>
      <xdr:col>81</xdr:col>
      <xdr:colOff>101600</xdr:colOff>
      <xdr:row>86</xdr:row>
      <xdr:rowOff>134620</xdr:rowOff>
    </xdr:to>
    <xdr:sp macro="" textlink="">
      <xdr:nvSpPr>
        <xdr:cNvPr id="532" name="楕円 531">
          <a:extLst>
            <a:ext uri="{FF2B5EF4-FFF2-40B4-BE49-F238E27FC236}">
              <a16:creationId xmlns:a16="http://schemas.microsoft.com/office/drawing/2014/main" id="{C6F4167E-4C24-4390-BDD5-C9502EF1C8B3}"/>
            </a:ext>
          </a:extLst>
        </xdr:cNvPr>
        <xdr:cNvSpPr/>
      </xdr:nvSpPr>
      <xdr:spPr>
        <a:xfrm>
          <a:off x="154305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83820</xdr:rowOff>
    </xdr:from>
    <xdr:to>
      <xdr:col>85</xdr:col>
      <xdr:colOff>127000</xdr:colOff>
      <xdr:row>86</xdr:row>
      <xdr:rowOff>89536</xdr:rowOff>
    </xdr:to>
    <xdr:cxnSp macro="">
      <xdr:nvCxnSpPr>
        <xdr:cNvPr id="533" name="直線コネクタ 532">
          <a:extLst>
            <a:ext uri="{FF2B5EF4-FFF2-40B4-BE49-F238E27FC236}">
              <a16:creationId xmlns:a16="http://schemas.microsoft.com/office/drawing/2014/main" id="{E5B1A1B9-3D84-4025-82C2-8380516866AA}"/>
            </a:ext>
          </a:extLst>
        </xdr:cNvPr>
        <xdr:cNvCxnSpPr/>
      </xdr:nvCxnSpPr>
      <xdr:spPr>
        <a:xfrm>
          <a:off x="15481300" y="14828520"/>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36830</xdr:rowOff>
    </xdr:from>
    <xdr:to>
      <xdr:col>76</xdr:col>
      <xdr:colOff>165100</xdr:colOff>
      <xdr:row>86</xdr:row>
      <xdr:rowOff>138430</xdr:rowOff>
    </xdr:to>
    <xdr:sp macro="" textlink="">
      <xdr:nvSpPr>
        <xdr:cNvPr id="534" name="楕円 533">
          <a:extLst>
            <a:ext uri="{FF2B5EF4-FFF2-40B4-BE49-F238E27FC236}">
              <a16:creationId xmlns:a16="http://schemas.microsoft.com/office/drawing/2014/main" id="{61D971AB-C025-44DC-B004-5C582F1E97E0}"/>
            </a:ext>
          </a:extLst>
        </xdr:cNvPr>
        <xdr:cNvSpPr/>
      </xdr:nvSpPr>
      <xdr:spPr>
        <a:xfrm>
          <a:off x="14541500" y="1478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83820</xdr:rowOff>
    </xdr:from>
    <xdr:to>
      <xdr:col>81</xdr:col>
      <xdr:colOff>50800</xdr:colOff>
      <xdr:row>86</xdr:row>
      <xdr:rowOff>87630</xdr:rowOff>
    </xdr:to>
    <xdr:cxnSp macro="">
      <xdr:nvCxnSpPr>
        <xdr:cNvPr id="535" name="直線コネクタ 534">
          <a:extLst>
            <a:ext uri="{FF2B5EF4-FFF2-40B4-BE49-F238E27FC236}">
              <a16:creationId xmlns:a16="http://schemas.microsoft.com/office/drawing/2014/main" id="{47B37CF9-C361-4219-B814-AC7CD02366E0}"/>
            </a:ext>
          </a:extLst>
        </xdr:cNvPr>
        <xdr:cNvCxnSpPr/>
      </xdr:nvCxnSpPr>
      <xdr:spPr>
        <a:xfrm flipV="1">
          <a:off x="14592300" y="148285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19686</xdr:rowOff>
    </xdr:from>
    <xdr:to>
      <xdr:col>72</xdr:col>
      <xdr:colOff>38100</xdr:colOff>
      <xdr:row>86</xdr:row>
      <xdr:rowOff>121286</xdr:rowOff>
    </xdr:to>
    <xdr:sp macro="" textlink="">
      <xdr:nvSpPr>
        <xdr:cNvPr id="536" name="楕円 535">
          <a:extLst>
            <a:ext uri="{FF2B5EF4-FFF2-40B4-BE49-F238E27FC236}">
              <a16:creationId xmlns:a16="http://schemas.microsoft.com/office/drawing/2014/main" id="{CCC0B835-ADF3-4F9E-8118-793D507CCDBE}"/>
            </a:ext>
          </a:extLst>
        </xdr:cNvPr>
        <xdr:cNvSpPr/>
      </xdr:nvSpPr>
      <xdr:spPr>
        <a:xfrm>
          <a:off x="13652500" y="1476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70486</xdr:rowOff>
    </xdr:from>
    <xdr:to>
      <xdr:col>76</xdr:col>
      <xdr:colOff>114300</xdr:colOff>
      <xdr:row>86</xdr:row>
      <xdr:rowOff>87630</xdr:rowOff>
    </xdr:to>
    <xdr:cxnSp macro="">
      <xdr:nvCxnSpPr>
        <xdr:cNvPr id="537" name="直線コネクタ 536">
          <a:extLst>
            <a:ext uri="{FF2B5EF4-FFF2-40B4-BE49-F238E27FC236}">
              <a16:creationId xmlns:a16="http://schemas.microsoft.com/office/drawing/2014/main" id="{569283D3-82DA-4417-A41A-3ECEEC3FC5AF}"/>
            </a:ext>
          </a:extLst>
        </xdr:cNvPr>
        <xdr:cNvCxnSpPr/>
      </xdr:nvCxnSpPr>
      <xdr:spPr>
        <a:xfrm>
          <a:off x="13703300" y="14815186"/>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126382</xdr:rowOff>
    </xdr:from>
    <xdr:ext cx="405111" cy="259045"/>
    <xdr:sp macro="" textlink="">
      <xdr:nvSpPr>
        <xdr:cNvPr id="538" name="n_1aveValue【児童館】&#10;有形固定資産減価償却率">
          <a:extLst>
            <a:ext uri="{FF2B5EF4-FFF2-40B4-BE49-F238E27FC236}">
              <a16:creationId xmlns:a16="http://schemas.microsoft.com/office/drawing/2014/main" id="{E96FBB16-D2DE-40A9-B8FB-21A849676897}"/>
            </a:ext>
          </a:extLst>
        </xdr:cNvPr>
        <xdr:cNvSpPr txBox="1"/>
      </xdr:nvSpPr>
      <xdr:spPr>
        <a:xfrm>
          <a:off x="15266044" y="14013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130191</xdr:rowOff>
    </xdr:from>
    <xdr:ext cx="405111" cy="259045"/>
    <xdr:sp macro="" textlink="">
      <xdr:nvSpPr>
        <xdr:cNvPr id="539" name="n_2aveValue【児童館】&#10;有形固定資産減価償却率">
          <a:extLst>
            <a:ext uri="{FF2B5EF4-FFF2-40B4-BE49-F238E27FC236}">
              <a16:creationId xmlns:a16="http://schemas.microsoft.com/office/drawing/2014/main" id="{1475FA00-82DB-4E69-8F39-3988D52F0E1F}"/>
            </a:ext>
          </a:extLst>
        </xdr:cNvPr>
        <xdr:cNvSpPr txBox="1"/>
      </xdr:nvSpPr>
      <xdr:spPr>
        <a:xfrm>
          <a:off x="14389744" y="1401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23513</xdr:rowOff>
    </xdr:from>
    <xdr:ext cx="405111" cy="259045"/>
    <xdr:sp macro="" textlink="">
      <xdr:nvSpPr>
        <xdr:cNvPr id="540" name="n_3aveValue【児童館】&#10;有形固定資産減価償却率">
          <a:extLst>
            <a:ext uri="{FF2B5EF4-FFF2-40B4-BE49-F238E27FC236}">
              <a16:creationId xmlns:a16="http://schemas.microsoft.com/office/drawing/2014/main" id="{ECF0AFEA-1B85-48E6-B7B0-865543476EA1}"/>
            </a:ext>
          </a:extLst>
        </xdr:cNvPr>
        <xdr:cNvSpPr txBox="1"/>
      </xdr:nvSpPr>
      <xdr:spPr>
        <a:xfrm>
          <a:off x="13500744" y="14082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48277</xdr:rowOff>
    </xdr:from>
    <xdr:ext cx="405111" cy="259045"/>
    <xdr:sp macro="" textlink="">
      <xdr:nvSpPr>
        <xdr:cNvPr id="541" name="n_4aveValue【児童館】&#10;有形固定資産減価償却率">
          <a:extLst>
            <a:ext uri="{FF2B5EF4-FFF2-40B4-BE49-F238E27FC236}">
              <a16:creationId xmlns:a16="http://schemas.microsoft.com/office/drawing/2014/main" id="{4CE1618D-164C-4B51-BC5A-11E03937ADA3}"/>
            </a:ext>
          </a:extLst>
        </xdr:cNvPr>
        <xdr:cNvSpPr txBox="1"/>
      </xdr:nvSpPr>
      <xdr:spPr>
        <a:xfrm>
          <a:off x="126117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125747</xdr:rowOff>
    </xdr:from>
    <xdr:ext cx="405111" cy="259045"/>
    <xdr:sp macro="" textlink="">
      <xdr:nvSpPr>
        <xdr:cNvPr id="542" name="n_1mainValue【児童館】&#10;有形固定資産減価償却率">
          <a:extLst>
            <a:ext uri="{FF2B5EF4-FFF2-40B4-BE49-F238E27FC236}">
              <a16:creationId xmlns:a16="http://schemas.microsoft.com/office/drawing/2014/main" id="{81060A62-25C8-4681-BB5B-18DDC3015131}"/>
            </a:ext>
          </a:extLst>
        </xdr:cNvPr>
        <xdr:cNvSpPr txBox="1"/>
      </xdr:nvSpPr>
      <xdr:spPr>
        <a:xfrm>
          <a:off x="15266044" y="1487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129557</xdr:rowOff>
    </xdr:from>
    <xdr:ext cx="405111" cy="259045"/>
    <xdr:sp macro="" textlink="">
      <xdr:nvSpPr>
        <xdr:cNvPr id="543" name="n_2mainValue【児童館】&#10;有形固定資産減価償却率">
          <a:extLst>
            <a:ext uri="{FF2B5EF4-FFF2-40B4-BE49-F238E27FC236}">
              <a16:creationId xmlns:a16="http://schemas.microsoft.com/office/drawing/2014/main" id="{D27A4A14-4D9D-4AAE-96D6-9D1F93206AC3}"/>
            </a:ext>
          </a:extLst>
        </xdr:cNvPr>
        <xdr:cNvSpPr txBox="1"/>
      </xdr:nvSpPr>
      <xdr:spPr>
        <a:xfrm>
          <a:off x="14389744" y="1487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112413</xdr:rowOff>
    </xdr:from>
    <xdr:ext cx="405111" cy="259045"/>
    <xdr:sp macro="" textlink="">
      <xdr:nvSpPr>
        <xdr:cNvPr id="544" name="n_3mainValue【児童館】&#10;有形固定資産減価償却率">
          <a:extLst>
            <a:ext uri="{FF2B5EF4-FFF2-40B4-BE49-F238E27FC236}">
              <a16:creationId xmlns:a16="http://schemas.microsoft.com/office/drawing/2014/main" id="{EBC51DA5-31AF-4EE1-9934-59AF20138970}"/>
            </a:ext>
          </a:extLst>
        </xdr:cNvPr>
        <xdr:cNvSpPr txBox="1"/>
      </xdr:nvSpPr>
      <xdr:spPr>
        <a:xfrm>
          <a:off x="13500744"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45" name="正方形/長方形 544">
          <a:extLst>
            <a:ext uri="{FF2B5EF4-FFF2-40B4-BE49-F238E27FC236}">
              <a16:creationId xmlns:a16="http://schemas.microsoft.com/office/drawing/2014/main" id="{ADA829A2-DBF0-43B8-A4D6-5D8708D5867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6" name="正方形/長方形 545">
          <a:extLst>
            <a:ext uri="{FF2B5EF4-FFF2-40B4-BE49-F238E27FC236}">
              <a16:creationId xmlns:a16="http://schemas.microsoft.com/office/drawing/2014/main" id="{48875DC7-7969-4C41-9A2E-5070572E878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7" name="正方形/長方形 546">
          <a:extLst>
            <a:ext uri="{FF2B5EF4-FFF2-40B4-BE49-F238E27FC236}">
              <a16:creationId xmlns:a16="http://schemas.microsoft.com/office/drawing/2014/main" id="{A894E40B-28C7-4EFD-AB10-75C6A4D5445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8" name="正方形/長方形 547">
          <a:extLst>
            <a:ext uri="{FF2B5EF4-FFF2-40B4-BE49-F238E27FC236}">
              <a16:creationId xmlns:a16="http://schemas.microsoft.com/office/drawing/2014/main" id="{F8E96157-1A54-4F34-8FBF-2D9868D80F8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9" name="正方形/長方形 548">
          <a:extLst>
            <a:ext uri="{FF2B5EF4-FFF2-40B4-BE49-F238E27FC236}">
              <a16:creationId xmlns:a16="http://schemas.microsoft.com/office/drawing/2014/main" id="{C1295DC2-673E-4621-AF2A-C1798947E8F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0" name="正方形/長方形 549">
          <a:extLst>
            <a:ext uri="{FF2B5EF4-FFF2-40B4-BE49-F238E27FC236}">
              <a16:creationId xmlns:a16="http://schemas.microsoft.com/office/drawing/2014/main" id="{1E674092-A26E-4D31-B214-0E850B1D7A1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1" name="正方形/長方形 550">
          <a:extLst>
            <a:ext uri="{FF2B5EF4-FFF2-40B4-BE49-F238E27FC236}">
              <a16:creationId xmlns:a16="http://schemas.microsoft.com/office/drawing/2014/main" id="{F11F5525-98DD-4F81-93FF-FD9C45DC60B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2" name="正方形/長方形 551">
          <a:extLst>
            <a:ext uri="{FF2B5EF4-FFF2-40B4-BE49-F238E27FC236}">
              <a16:creationId xmlns:a16="http://schemas.microsoft.com/office/drawing/2014/main" id="{9BE4D459-1CEB-47FA-A3CB-B35EAFF4226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53" name="テキスト ボックス 552">
          <a:extLst>
            <a:ext uri="{FF2B5EF4-FFF2-40B4-BE49-F238E27FC236}">
              <a16:creationId xmlns:a16="http://schemas.microsoft.com/office/drawing/2014/main" id="{31053B72-2365-4979-B10B-A7E244C4B44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54" name="直線コネクタ 553">
          <a:extLst>
            <a:ext uri="{FF2B5EF4-FFF2-40B4-BE49-F238E27FC236}">
              <a16:creationId xmlns:a16="http://schemas.microsoft.com/office/drawing/2014/main" id="{93D29E29-9CCA-4F86-89B8-82AF0008E1E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55" name="直線コネクタ 554">
          <a:extLst>
            <a:ext uri="{FF2B5EF4-FFF2-40B4-BE49-F238E27FC236}">
              <a16:creationId xmlns:a16="http://schemas.microsoft.com/office/drawing/2014/main" id="{90173822-DE1E-4BCC-8D0C-92E579F30BDD}"/>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56" name="テキスト ボックス 555">
          <a:extLst>
            <a:ext uri="{FF2B5EF4-FFF2-40B4-BE49-F238E27FC236}">
              <a16:creationId xmlns:a16="http://schemas.microsoft.com/office/drawing/2014/main" id="{A6E160D4-53B3-4C50-8361-D59932C2F964}"/>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57" name="直線コネクタ 556">
          <a:extLst>
            <a:ext uri="{FF2B5EF4-FFF2-40B4-BE49-F238E27FC236}">
              <a16:creationId xmlns:a16="http://schemas.microsoft.com/office/drawing/2014/main" id="{DB2DDE94-EB86-48EF-8241-1E93A6735FB4}"/>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58" name="テキスト ボックス 557">
          <a:extLst>
            <a:ext uri="{FF2B5EF4-FFF2-40B4-BE49-F238E27FC236}">
              <a16:creationId xmlns:a16="http://schemas.microsoft.com/office/drawing/2014/main" id="{DB290EA7-3095-4F1F-A97F-F7322FFB2D39}"/>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59" name="直線コネクタ 558">
          <a:extLst>
            <a:ext uri="{FF2B5EF4-FFF2-40B4-BE49-F238E27FC236}">
              <a16:creationId xmlns:a16="http://schemas.microsoft.com/office/drawing/2014/main" id="{7B14FF28-3DDD-485C-A40B-3A6F7EEBAEC6}"/>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60" name="テキスト ボックス 559">
          <a:extLst>
            <a:ext uri="{FF2B5EF4-FFF2-40B4-BE49-F238E27FC236}">
              <a16:creationId xmlns:a16="http://schemas.microsoft.com/office/drawing/2014/main" id="{5B5A195D-D396-46E8-97F9-E07A0DC0CC38}"/>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61" name="直線コネクタ 560">
          <a:extLst>
            <a:ext uri="{FF2B5EF4-FFF2-40B4-BE49-F238E27FC236}">
              <a16:creationId xmlns:a16="http://schemas.microsoft.com/office/drawing/2014/main" id="{4C033DEE-8BEA-4F33-89BE-3D6FAA85E587}"/>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62" name="テキスト ボックス 561">
          <a:extLst>
            <a:ext uri="{FF2B5EF4-FFF2-40B4-BE49-F238E27FC236}">
              <a16:creationId xmlns:a16="http://schemas.microsoft.com/office/drawing/2014/main" id="{21422EAE-8800-4E5C-B695-244649EB5331}"/>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63" name="直線コネクタ 562">
          <a:extLst>
            <a:ext uri="{FF2B5EF4-FFF2-40B4-BE49-F238E27FC236}">
              <a16:creationId xmlns:a16="http://schemas.microsoft.com/office/drawing/2014/main" id="{5A9FF78E-DC8F-471A-8AB2-568757B5507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4" name="テキスト ボックス 563">
          <a:extLst>
            <a:ext uri="{FF2B5EF4-FFF2-40B4-BE49-F238E27FC236}">
              <a16:creationId xmlns:a16="http://schemas.microsoft.com/office/drawing/2014/main" id="{C194BB28-830E-4625-832A-E1361191BA3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5" name="【児童館】&#10;一人当たり面積グラフ枠">
          <a:extLst>
            <a:ext uri="{FF2B5EF4-FFF2-40B4-BE49-F238E27FC236}">
              <a16:creationId xmlns:a16="http://schemas.microsoft.com/office/drawing/2014/main" id="{CEAF8FA2-E389-497D-8389-AED13E43A6F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95250</xdr:rowOff>
    </xdr:from>
    <xdr:to>
      <xdr:col>116</xdr:col>
      <xdr:colOff>62864</xdr:colOff>
      <xdr:row>85</xdr:row>
      <xdr:rowOff>81535</xdr:rowOff>
    </xdr:to>
    <xdr:cxnSp macro="">
      <xdr:nvCxnSpPr>
        <xdr:cNvPr id="566" name="直線コネクタ 565">
          <a:extLst>
            <a:ext uri="{FF2B5EF4-FFF2-40B4-BE49-F238E27FC236}">
              <a16:creationId xmlns:a16="http://schemas.microsoft.com/office/drawing/2014/main" id="{8F248618-FAA7-47C4-82F1-582FE3FFCF75}"/>
            </a:ext>
          </a:extLst>
        </xdr:cNvPr>
        <xdr:cNvCxnSpPr/>
      </xdr:nvCxnSpPr>
      <xdr:spPr>
        <a:xfrm flipV="1">
          <a:off x="22160864" y="13639800"/>
          <a:ext cx="0" cy="1014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85362</xdr:rowOff>
    </xdr:from>
    <xdr:ext cx="469744" cy="259045"/>
    <xdr:sp macro="" textlink="">
      <xdr:nvSpPr>
        <xdr:cNvPr id="567" name="【児童館】&#10;一人当たり面積最小値テキスト">
          <a:extLst>
            <a:ext uri="{FF2B5EF4-FFF2-40B4-BE49-F238E27FC236}">
              <a16:creationId xmlns:a16="http://schemas.microsoft.com/office/drawing/2014/main" id="{1A1F4FB2-FE2C-49B4-B117-9393C1D7502E}"/>
            </a:ext>
          </a:extLst>
        </xdr:cNvPr>
        <xdr:cNvSpPr txBox="1"/>
      </xdr:nvSpPr>
      <xdr:spPr>
        <a:xfrm>
          <a:off x="22199600" y="1465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81535</xdr:rowOff>
    </xdr:from>
    <xdr:to>
      <xdr:col>116</xdr:col>
      <xdr:colOff>152400</xdr:colOff>
      <xdr:row>85</xdr:row>
      <xdr:rowOff>81535</xdr:rowOff>
    </xdr:to>
    <xdr:cxnSp macro="">
      <xdr:nvCxnSpPr>
        <xdr:cNvPr id="568" name="直線コネクタ 567">
          <a:extLst>
            <a:ext uri="{FF2B5EF4-FFF2-40B4-BE49-F238E27FC236}">
              <a16:creationId xmlns:a16="http://schemas.microsoft.com/office/drawing/2014/main" id="{A0BBC1F7-7587-4873-B51A-7BC8FFF2A9B6}"/>
            </a:ext>
          </a:extLst>
        </xdr:cNvPr>
        <xdr:cNvCxnSpPr/>
      </xdr:nvCxnSpPr>
      <xdr:spPr>
        <a:xfrm>
          <a:off x="22072600" y="1465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41927</xdr:rowOff>
    </xdr:from>
    <xdr:ext cx="469744" cy="259045"/>
    <xdr:sp macro="" textlink="">
      <xdr:nvSpPr>
        <xdr:cNvPr id="569" name="【児童館】&#10;一人当たり面積最大値テキスト">
          <a:extLst>
            <a:ext uri="{FF2B5EF4-FFF2-40B4-BE49-F238E27FC236}">
              <a16:creationId xmlns:a16="http://schemas.microsoft.com/office/drawing/2014/main" id="{2EA3AF54-350B-4A0E-A943-518D13B48A49}"/>
            </a:ext>
          </a:extLst>
        </xdr:cNvPr>
        <xdr:cNvSpPr txBox="1"/>
      </xdr:nvSpPr>
      <xdr:spPr>
        <a:xfrm>
          <a:off x="22199600" y="1341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95250</xdr:rowOff>
    </xdr:from>
    <xdr:to>
      <xdr:col>116</xdr:col>
      <xdr:colOff>152400</xdr:colOff>
      <xdr:row>79</xdr:row>
      <xdr:rowOff>95250</xdr:rowOff>
    </xdr:to>
    <xdr:cxnSp macro="">
      <xdr:nvCxnSpPr>
        <xdr:cNvPr id="570" name="直線コネクタ 569">
          <a:extLst>
            <a:ext uri="{FF2B5EF4-FFF2-40B4-BE49-F238E27FC236}">
              <a16:creationId xmlns:a16="http://schemas.microsoft.com/office/drawing/2014/main" id="{EC652EBF-FC52-4EB0-8F38-A5D2E08C6EA1}"/>
            </a:ext>
          </a:extLst>
        </xdr:cNvPr>
        <xdr:cNvCxnSpPr/>
      </xdr:nvCxnSpPr>
      <xdr:spPr>
        <a:xfrm>
          <a:off x="220726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73169</xdr:rowOff>
    </xdr:from>
    <xdr:ext cx="469744" cy="259045"/>
    <xdr:sp macro="" textlink="">
      <xdr:nvSpPr>
        <xdr:cNvPr id="571" name="【児童館】&#10;一人当たり面積平均値テキスト">
          <a:extLst>
            <a:ext uri="{FF2B5EF4-FFF2-40B4-BE49-F238E27FC236}">
              <a16:creationId xmlns:a16="http://schemas.microsoft.com/office/drawing/2014/main" id="{388B6B3C-571E-4814-9AF4-A7994C90A92D}"/>
            </a:ext>
          </a:extLst>
        </xdr:cNvPr>
        <xdr:cNvSpPr txBox="1"/>
      </xdr:nvSpPr>
      <xdr:spPr>
        <a:xfrm>
          <a:off x="22199600" y="14303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94742</xdr:rowOff>
    </xdr:from>
    <xdr:to>
      <xdr:col>116</xdr:col>
      <xdr:colOff>114300</xdr:colOff>
      <xdr:row>84</xdr:row>
      <xdr:rowOff>24892</xdr:rowOff>
    </xdr:to>
    <xdr:sp macro="" textlink="">
      <xdr:nvSpPr>
        <xdr:cNvPr id="572" name="フローチャート: 判断 571">
          <a:extLst>
            <a:ext uri="{FF2B5EF4-FFF2-40B4-BE49-F238E27FC236}">
              <a16:creationId xmlns:a16="http://schemas.microsoft.com/office/drawing/2014/main" id="{6FB166DD-A6E7-4DC9-AB27-E4C8A7DDD495}"/>
            </a:ext>
          </a:extLst>
        </xdr:cNvPr>
        <xdr:cNvSpPr/>
      </xdr:nvSpPr>
      <xdr:spPr>
        <a:xfrm>
          <a:off x="221107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117602</xdr:rowOff>
    </xdr:from>
    <xdr:to>
      <xdr:col>112</xdr:col>
      <xdr:colOff>38100</xdr:colOff>
      <xdr:row>84</xdr:row>
      <xdr:rowOff>47752</xdr:rowOff>
    </xdr:to>
    <xdr:sp macro="" textlink="">
      <xdr:nvSpPr>
        <xdr:cNvPr id="573" name="フローチャート: 判断 572">
          <a:extLst>
            <a:ext uri="{FF2B5EF4-FFF2-40B4-BE49-F238E27FC236}">
              <a16:creationId xmlns:a16="http://schemas.microsoft.com/office/drawing/2014/main" id="{0BBCC12D-6999-4B05-8319-29BA6E174856}"/>
            </a:ext>
          </a:extLst>
        </xdr:cNvPr>
        <xdr:cNvSpPr/>
      </xdr:nvSpPr>
      <xdr:spPr>
        <a:xfrm>
          <a:off x="21272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122174</xdr:rowOff>
    </xdr:from>
    <xdr:to>
      <xdr:col>107</xdr:col>
      <xdr:colOff>101600</xdr:colOff>
      <xdr:row>84</xdr:row>
      <xdr:rowOff>52324</xdr:rowOff>
    </xdr:to>
    <xdr:sp macro="" textlink="">
      <xdr:nvSpPr>
        <xdr:cNvPr id="574" name="フローチャート: 判断 573">
          <a:extLst>
            <a:ext uri="{FF2B5EF4-FFF2-40B4-BE49-F238E27FC236}">
              <a16:creationId xmlns:a16="http://schemas.microsoft.com/office/drawing/2014/main" id="{3E5A2A49-E087-4AE3-8F94-036CC6A6EE40}"/>
            </a:ext>
          </a:extLst>
        </xdr:cNvPr>
        <xdr:cNvSpPr/>
      </xdr:nvSpPr>
      <xdr:spPr>
        <a:xfrm>
          <a:off x="203835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131318</xdr:rowOff>
    </xdr:from>
    <xdr:to>
      <xdr:col>102</xdr:col>
      <xdr:colOff>165100</xdr:colOff>
      <xdr:row>84</xdr:row>
      <xdr:rowOff>61468</xdr:rowOff>
    </xdr:to>
    <xdr:sp macro="" textlink="">
      <xdr:nvSpPr>
        <xdr:cNvPr id="575" name="フローチャート: 判断 574">
          <a:extLst>
            <a:ext uri="{FF2B5EF4-FFF2-40B4-BE49-F238E27FC236}">
              <a16:creationId xmlns:a16="http://schemas.microsoft.com/office/drawing/2014/main" id="{18B9B3EF-BB10-455A-A84E-99300EC202C2}"/>
            </a:ext>
          </a:extLst>
        </xdr:cNvPr>
        <xdr:cNvSpPr/>
      </xdr:nvSpPr>
      <xdr:spPr>
        <a:xfrm>
          <a:off x="194945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28448</xdr:rowOff>
    </xdr:from>
    <xdr:to>
      <xdr:col>98</xdr:col>
      <xdr:colOff>38100</xdr:colOff>
      <xdr:row>84</xdr:row>
      <xdr:rowOff>130048</xdr:rowOff>
    </xdr:to>
    <xdr:sp macro="" textlink="">
      <xdr:nvSpPr>
        <xdr:cNvPr id="576" name="フローチャート: 判断 575">
          <a:extLst>
            <a:ext uri="{FF2B5EF4-FFF2-40B4-BE49-F238E27FC236}">
              <a16:creationId xmlns:a16="http://schemas.microsoft.com/office/drawing/2014/main" id="{A375A5E0-B48E-4E3F-8A95-96FCDF81CD9E}"/>
            </a:ext>
          </a:extLst>
        </xdr:cNvPr>
        <xdr:cNvSpPr/>
      </xdr:nvSpPr>
      <xdr:spPr>
        <a:xfrm>
          <a:off x="18605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77" name="テキスト ボックス 576">
          <a:extLst>
            <a:ext uri="{FF2B5EF4-FFF2-40B4-BE49-F238E27FC236}">
              <a16:creationId xmlns:a16="http://schemas.microsoft.com/office/drawing/2014/main" id="{DD3E3942-9F08-4140-A870-E03E12B27F0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8" name="テキスト ボックス 577">
          <a:extLst>
            <a:ext uri="{FF2B5EF4-FFF2-40B4-BE49-F238E27FC236}">
              <a16:creationId xmlns:a16="http://schemas.microsoft.com/office/drawing/2014/main" id="{92879A25-193F-4380-81F1-D14D20C0A60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9" name="テキスト ボックス 578">
          <a:extLst>
            <a:ext uri="{FF2B5EF4-FFF2-40B4-BE49-F238E27FC236}">
              <a16:creationId xmlns:a16="http://schemas.microsoft.com/office/drawing/2014/main" id="{897AFDB2-55BF-4B84-95CA-80A8D430C1C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80" name="テキスト ボックス 579">
          <a:extLst>
            <a:ext uri="{FF2B5EF4-FFF2-40B4-BE49-F238E27FC236}">
              <a16:creationId xmlns:a16="http://schemas.microsoft.com/office/drawing/2014/main" id="{5AC69190-7A03-49CE-98D0-CC77594E0D3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81" name="テキスト ボックス 580">
          <a:extLst>
            <a:ext uri="{FF2B5EF4-FFF2-40B4-BE49-F238E27FC236}">
              <a16:creationId xmlns:a16="http://schemas.microsoft.com/office/drawing/2014/main" id="{C81CD0FA-8523-4BB1-A9A7-BC4357EC550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44450</xdr:rowOff>
    </xdr:from>
    <xdr:to>
      <xdr:col>116</xdr:col>
      <xdr:colOff>114300</xdr:colOff>
      <xdr:row>79</xdr:row>
      <xdr:rowOff>146050</xdr:rowOff>
    </xdr:to>
    <xdr:sp macro="" textlink="">
      <xdr:nvSpPr>
        <xdr:cNvPr id="582" name="楕円 581">
          <a:extLst>
            <a:ext uri="{FF2B5EF4-FFF2-40B4-BE49-F238E27FC236}">
              <a16:creationId xmlns:a16="http://schemas.microsoft.com/office/drawing/2014/main" id="{0ED5F4EF-123F-4F46-AFBF-3CB4434546E0}"/>
            </a:ext>
          </a:extLst>
        </xdr:cNvPr>
        <xdr:cNvSpPr/>
      </xdr:nvSpPr>
      <xdr:spPr>
        <a:xfrm>
          <a:off x="221107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168927</xdr:rowOff>
    </xdr:from>
    <xdr:ext cx="469744" cy="259045"/>
    <xdr:sp macro="" textlink="">
      <xdr:nvSpPr>
        <xdr:cNvPr id="583" name="【児童館】&#10;一人当たり面積該当値テキスト">
          <a:extLst>
            <a:ext uri="{FF2B5EF4-FFF2-40B4-BE49-F238E27FC236}">
              <a16:creationId xmlns:a16="http://schemas.microsoft.com/office/drawing/2014/main" id="{4F96008E-48DB-441E-BFB5-7F097C98286F}"/>
            </a:ext>
          </a:extLst>
        </xdr:cNvPr>
        <xdr:cNvSpPr txBox="1"/>
      </xdr:nvSpPr>
      <xdr:spPr>
        <a:xfrm>
          <a:off x="22199600" y="1354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62737</xdr:rowOff>
    </xdr:from>
    <xdr:to>
      <xdr:col>112</xdr:col>
      <xdr:colOff>38100</xdr:colOff>
      <xdr:row>79</xdr:row>
      <xdr:rowOff>164337</xdr:rowOff>
    </xdr:to>
    <xdr:sp macro="" textlink="">
      <xdr:nvSpPr>
        <xdr:cNvPr id="584" name="楕円 583">
          <a:extLst>
            <a:ext uri="{FF2B5EF4-FFF2-40B4-BE49-F238E27FC236}">
              <a16:creationId xmlns:a16="http://schemas.microsoft.com/office/drawing/2014/main" id="{A7C20157-324D-4399-994B-C2614932D27F}"/>
            </a:ext>
          </a:extLst>
        </xdr:cNvPr>
        <xdr:cNvSpPr/>
      </xdr:nvSpPr>
      <xdr:spPr>
        <a:xfrm>
          <a:off x="21272500" y="1360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95250</xdr:rowOff>
    </xdr:from>
    <xdr:to>
      <xdr:col>116</xdr:col>
      <xdr:colOff>63500</xdr:colOff>
      <xdr:row>79</xdr:row>
      <xdr:rowOff>113537</xdr:rowOff>
    </xdr:to>
    <xdr:cxnSp macro="">
      <xdr:nvCxnSpPr>
        <xdr:cNvPr id="585" name="直線コネクタ 584">
          <a:extLst>
            <a:ext uri="{FF2B5EF4-FFF2-40B4-BE49-F238E27FC236}">
              <a16:creationId xmlns:a16="http://schemas.microsoft.com/office/drawing/2014/main" id="{83AFB529-6AE4-48AC-82B7-258CF2259308}"/>
            </a:ext>
          </a:extLst>
        </xdr:cNvPr>
        <xdr:cNvCxnSpPr/>
      </xdr:nvCxnSpPr>
      <xdr:spPr>
        <a:xfrm flipV="1">
          <a:off x="21323300" y="13639800"/>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90170</xdr:rowOff>
    </xdr:from>
    <xdr:to>
      <xdr:col>107</xdr:col>
      <xdr:colOff>101600</xdr:colOff>
      <xdr:row>80</xdr:row>
      <xdr:rowOff>20320</xdr:rowOff>
    </xdr:to>
    <xdr:sp macro="" textlink="">
      <xdr:nvSpPr>
        <xdr:cNvPr id="586" name="楕円 585">
          <a:extLst>
            <a:ext uri="{FF2B5EF4-FFF2-40B4-BE49-F238E27FC236}">
              <a16:creationId xmlns:a16="http://schemas.microsoft.com/office/drawing/2014/main" id="{60C2837C-74E9-4399-A5E6-18F151C16580}"/>
            </a:ext>
          </a:extLst>
        </xdr:cNvPr>
        <xdr:cNvSpPr/>
      </xdr:nvSpPr>
      <xdr:spPr>
        <a:xfrm>
          <a:off x="20383500" y="1363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113537</xdr:rowOff>
    </xdr:from>
    <xdr:to>
      <xdr:col>111</xdr:col>
      <xdr:colOff>177800</xdr:colOff>
      <xdr:row>79</xdr:row>
      <xdr:rowOff>140970</xdr:rowOff>
    </xdr:to>
    <xdr:cxnSp macro="">
      <xdr:nvCxnSpPr>
        <xdr:cNvPr id="587" name="直線コネクタ 586">
          <a:extLst>
            <a:ext uri="{FF2B5EF4-FFF2-40B4-BE49-F238E27FC236}">
              <a16:creationId xmlns:a16="http://schemas.microsoft.com/office/drawing/2014/main" id="{D2F5362D-D521-451C-944D-15698D704870}"/>
            </a:ext>
          </a:extLst>
        </xdr:cNvPr>
        <xdr:cNvCxnSpPr/>
      </xdr:nvCxnSpPr>
      <xdr:spPr>
        <a:xfrm flipV="1">
          <a:off x="20434300" y="13658087"/>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113030</xdr:rowOff>
    </xdr:from>
    <xdr:to>
      <xdr:col>102</xdr:col>
      <xdr:colOff>165100</xdr:colOff>
      <xdr:row>80</xdr:row>
      <xdr:rowOff>43180</xdr:rowOff>
    </xdr:to>
    <xdr:sp macro="" textlink="">
      <xdr:nvSpPr>
        <xdr:cNvPr id="588" name="楕円 587">
          <a:extLst>
            <a:ext uri="{FF2B5EF4-FFF2-40B4-BE49-F238E27FC236}">
              <a16:creationId xmlns:a16="http://schemas.microsoft.com/office/drawing/2014/main" id="{DED09A9D-1EF9-4832-9C34-4F89A33DDBBA}"/>
            </a:ext>
          </a:extLst>
        </xdr:cNvPr>
        <xdr:cNvSpPr/>
      </xdr:nvSpPr>
      <xdr:spPr>
        <a:xfrm>
          <a:off x="19494500" y="1365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140970</xdr:rowOff>
    </xdr:from>
    <xdr:to>
      <xdr:col>107</xdr:col>
      <xdr:colOff>50800</xdr:colOff>
      <xdr:row>79</xdr:row>
      <xdr:rowOff>163830</xdr:rowOff>
    </xdr:to>
    <xdr:cxnSp macro="">
      <xdr:nvCxnSpPr>
        <xdr:cNvPr id="589" name="直線コネクタ 588">
          <a:extLst>
            <a:ext uri="{FF2B5EF4-FFF2-40B4-BE49-F238E27FC236}">
              <a16:creationId xmlns:a16="http://schemas.microsoft.com/office/drawing/2014/main" id="{7ACBCA43-0EA7-4FE7-BBEA-9F746AA14D1E}"/>
            </a:ext>
          </a:extLst>
        </xdr:cNvPr>
        <xdr:cNvCxnSpPr/>
      </xdr:nvCxnSpPr>
      <xdr:spPr>
        <a:xfrm flipV="1">
          <a:off x="19545300" y="13685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38879</xdr:rowOff>
    </xdr:from>
    <xdr:ext cx="469744" cy="259045"/>
    <xdr:sp macro="" textlink="">
      <xdr:nvSpPr>
        <xdr:cNvPr id="590" name="n_1aveValue【児童館】&#10;一人当たり面積">
          <a:extLst>
            <a:ext uri="{FF2B5EF4-FFF2-40B4-BE49-F238E27FC236}">
              <a16:creationId xmlns:a16="http://schemas.microsoft.com/office/drawing/2014/main" id="{AAA2C23D-8EE5-472C-99F8-D21C298A43F1}"/>
            </a:ext>
          </a:extLst>
        </xdr:cNvPr>
        <xdr:cNvSpPr txBox="1"/>
      </xdr:nvSpPr>
      <xdr:spPr>
        <a:xfrm>
          <a:off x="21075727" y="144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43451</xdr:rowOff>
    </xdr:from>
    <xdr:ext cx="469744" cy="259045"/>
    <xdr:sp macro="" textlink="">
      <xdr:nvSpPr>
        <xdr:cNvPr id="591" name="n_2aveValue【児童館】&#10;一人当たり面積">
          <a:extLst>
            <a:ext uri="{FF2B5EF4-FFF2-40B4-BE49-F238E27FC236}">
              <a16:creationId xmlns:a16="http://schemas.microsoft.com/office/drawing/2014/main" id="{155E1F1C-F09C-4409-8A06-4304BE41A05D}"/>
            </a:ext>
          </a:extLst>
        </xdr:cNvPr>
        <xdr:cNvSpPr txBox="1"/>
      </xdr:nvSpPr>
      <xdr:spPr>
        <a:xfrm>
          <a:off x="20199427" y="1444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52595</xdr:rowOff>
    </xdr:from>
    <xdr:ext cx="469744" cy="259045"/>
    <xdr:sp macro="" textlink="">
      <xdr:nvSpPr>
        <xdr:cNvPr id="592" name="n_3aveValue【児童館】&#10;一人当たり面積">
          <a:extLst>
            <a:ext uri="{FF2B5EF4-FFF2-40B4-BE49-F238E27FC236}">
              <a16:creationId xmlns:a16="http://schemas.microsoft.com/office/drawing/2014/main" id="{D3F61FBF-F0AE-47F6-B528-BFF1DE328870}"/>
            </a:ext>
          </a:extLst>
        </xdr:cNvPr>
        <xdr:cNvSpPr txBox="1"/>
      </xdr:nvSpPr>
      <xdr:spPr>
        <a:xfrm>
          <a:off x="19310427" y="1445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146575</xdr:rowOff>
    </xdr:from>
    <xdr:ext cx="469744" cy="259045"/>
    <xdr:sp macro="" textlink="">
      <xdr:nvSpPr>
        <xdr:cNvPr id="593" name="n_4aveValue【児童館】&#10;一人当たり面積">
          <a:extLst>
            <a:ext uri="{FF2B5EF4-FFF2-40B4-BE49-F238E27FC236}">
              <a16:creationId xmlns:a16="http://schemas.microsoft.com/office/drawing/2014/main" id="{CB739837-9496-4273-A2C1-32CBBE4A6E97}"/>
            </a:ext>
          </a:extLst>
        </xdr:cNvPr>
        <xdr:cNvSpPr txBox="1"/>
      </xdr:nvSpPr>
      <xdr:spPr>
        <a:xfrm>
          <a:off x="18421427" y="1420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9414</xdr:rowOff>
    </xdr:from>
    <xdr:ext cx="469744" cy="259045"/>
    <xdr:sp macro="" textlink="">
      <xdr:nvSpPr>
        <xdr:cNvPr id="594" name="n_1mainValue【児童館】&#10;一人当たり面積">
          <a:extLst>
            <a:ext uri="{FF2B5EF4-FFF2-40B4-BE49-F238E27FC236}">
              <a16:creationId xmlns:a16="http://schemas.microsoft.com/office/drawing/2014/main" id="{81517E98-B12E-4DC2-8290-7C5FBDA5F4B1}"/>
            </a:ext>
          </a:extLst>
        </xdr:cNvPr>
        <xdr:cNvSpPr txBox="1"/>
      </xdr:nvSpPr>
      <xdr:spPr>
        <a:xfrm>
          <a:off x="21075727" y="13382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36847</xdr:rowOff>
    </xdr:from>
    <xdr:ext cx="469744" cy="259045"/>
    <xdr:sp macro="" textlink="">
      <xdr:nvSpPr>
        <xdr:cNvPr id="595" name="n_2mainValue【児童館】&#10;一人当たり面積">
          <a:extLst>
            <a:ext uri="{FF2B5EF4-FFF2-40B4-BE49-F238E27FC236}">
              <a16:creationId xmlns:a16="http://schemas.microsoft.com/office/drawing/2014/main" id="{5B61C1F8-7638-4895-BEC0-8EC8776DE621}"/>
            </a:ext>
          </a:extLst>
        </xdr:cNvPr>
        <xdr:cNvSpPr txBox="1"/>
      </xdr:nvSpPr>
      <xdr:spPr>
        <a:xfrm>
          <a:off x="20199427" y="1340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59707</xdr:rowOff>
    </xdr:from>
    <xdr:ext cx="469744" cy="259045"/>
    <xdr:sp macro="" textlink="">
      <xdr:nvSpPr>
        <xdr:cNvPr id="596" name="n_3mainValue【児童館】&#10;一人当たり面積">
          <a:extLst>
            <a:ext uri="{FF2B5EF4-FFF2-40B4-BE49-F238E27FC236}">
              <a16:creationId xmlns:a16="http://schemas.microsoft.com/office/drawing/2014/main" id="{9ED7EA46-A876-41B8-84E2-2E0CD3DAC6FA}"/>
            </a:ext>
          </a:extLst>
        </xdr:cNvPr>
        <xdr:cNvSpPr txBox="1"/>
      </xdr:nvSpPr>
      <xdr:spPr>
        <a:xfrm>
          <a:off x="19310427" y="1343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97" name="正方形/長方形 596">
          <a:extLst>
            <a:ext uri="{FF2B5EF4-FFF2-40B4-BE49-F238E27FC236}">
              <a16:creationId xmlns:a16="http://schemas.microsoft.com/office/drawing/2014/main" id="{CD043492-3D42-4948-85D3-6B390BA96B0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8" name="正方形/長方形 597">
          <a:extLst>
            <a:ext uri="{FF2B5EF4-FFF2-40B4-BE49-F238E27FC236}">
              <a16:creationId xmlns:a16="http://schemas.microsoft.com/office/drawing/2014/main" id="{A4CD9696-5146-414A-AA4E-9FC07E372A2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9" name="正方形/長方形 598">
          <a:extLst>
            <a:ext uri="{FF2B5EF4-FFF2-40B4-BE49-F238E27FC236}">
              <a16:creationId xmlns:a16="http://schemas.microsoft.com/office/drawing/2014/main" id="{27398F9A-21CC-4EEE-B7C6-231E7E0439E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00" name="正方形/長方形 599">
          <a:extLst>
            <a:ext uri="{FF2B5EF4-FFF2-40B4-BE49-F238E27FC236}">
              <a16:creationId xmlns:a16="http://schemas.microsoft.com/office/drawing/2014/main" id="{6E7776E0-2A8E-4FEE-AE80-11B44D071F9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01" name="正方形/長方形 600">
          <a:extLst>
            <a:ext uri="{FF2B5EF4-FFF2-40B4-BE49-F238E27FC236}">
              <a16:creationId xmlns:a16="http://schemas.microsoft.com/office/drawing/2014/main" id="{E9610BA3-EFFE-4EB5-9A2D-573BBB09068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02" name="正方形/長方形 601">
          <a:extLst>
            <a:ext uri="{FF2B5EF4-FFF2-40B4-BE49-F238E27FC236}">
              <a16:creationId xmlns:a16="http://schemas.microsoft.com/office/drawing/2014/main" id="{6D56DB0C-81A1-4983-AB3A-5148C2FBD85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03" name="正方形/長方形 602">
          <a:extLst>
            <a:ext uri="{FF2B5EF4-FFF2-40B4-BE49-F238E27FC236}">
              <a16:creationId xmlns:a16="http://schemas.microsoft.com/office/drawing/2014/main" id="{3BE4D58C-00DE-48AD-AAF1-951BB942D03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4" name="正方形/長方形 603">
          <a:extLst>
            <a:ext uri="{FF2B5EF4-FFF2-40B4-BE49-F238E27FC236}">
              <a16:creationId xmlns:a16="http://schemas.microsoft.com/office/drawing/2014/main" id="{8C7F668B-C76C-415C-99C1-8DF0A395194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05" name="テキスト ボックス 604">
          <a:extLst>
            <a:ext uri="{FF2B5EF4-FFF2-40B4-BE49-F238E27FC236}">
              <a16:creationId xmlns:a16="http://schemas.microsoft.com/office/drawing/2014/main" id="{31D19BA3-E9E7-4560-B6A7-396807C7A25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6" name="直線コネクタ 605">
          <a:extLst>
            <a:ext uri="{FF2B5EF4-FFF2-40B4-BE49-F238E27FC236}">
              <a16:creationId xmlns:a16="http://schemas.microsoft.com/office/drawing/2014/main" id="{6631C619-C083-4B46-86E1-A68D47CBB91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07" name="テキスト ボックス 606">
          <a:extLst>
            <a:ext uri="{FF2B5EF4-FFF2-40B4-BE49-F238E27FC236}">
              <a16:creationId xmlns:a16="http://schemas.microsoft.com/office/drawing/2014/main" id="{8CC1189A-B957-4EB5-BF63-D83A740109B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08" name="直線コネクタ 607">
          <a:extLst>
            <a:ext uri="{FF2B5EF4-FFF2-40B4-BE49-F238E27FC236}">
              <a16:creationId xmlns:a16="http://schemas.microsoft.com/office/drawing/2014/main" id="{C4ACDCBB-782A-4F3F-8965-D64E07519798}"/>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09" name="テキスト ボックス 608">
          <a:extLst>
            <a:ext uri="{FF2B5EF4-FFF2-40B4-BE49-F238E27FC236}">
              <a16:creationId xmlns:a16="http://schemas.microsoft.com/office/drawing/2014/main" id="{3EDD5690-60C0-4577-89E3-2EEBA869B22C}"/>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10" name="直線コネクタ 609">
          <a:extLst>
            <a:ext uri="{FF2B5EF4-FFF2-40B4-BE49-F238E27FC236}">
              <a16:creationId xmlns:a16="http://schemas.microsoft.com/office/drawing/2014/main" id="{F3B80218-D0A9-4193-B5A5-D34EBD4A99D5}"/>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11" name="テキスト ボックス 610">
          <a:extLst>
            <a:ext uri="{FF2B5EF4-FFF2-40B4-BE49-F238E27FC236}">
              <a16:creationId xmlns:a16="http://schemas.microsoft.com/office/drawing/2014/main" id="{B28D3C4F-3107-4B10-BEA6-5BD05FDA7D18}"/>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12" name="直線コネクタ 611">
          <a:extLst>
            <a:ext uri="{FF2B5EF4-FFF2-40B4-BE49-F238E27FC236}">
              <a16:creationId xmlns:a16="http://schemas.microsoft.com/office/drawing/2014/main" id="{73543C48-8F57-43F8-B0A1-CAFADB73E20B}"/>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13" name="テキスト ボックス 612">
          <a:extLst>
            <a:ext uri="{FF2B5EF4-FFF2-40B4-BE49-F238E27FC236}">
              <a16:creationId xmlns:a16="http://schemas.microsoft.com/office/drawing/2014/main" id="{DD149326-BF4A-4E52-8285-346B7DBCFF23}"/>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14" name="直線コネクタ 613">
          <a:extLst>
            <a:ext uri="{FF2B5EF4-FFF2-40B4-BE49-F238E27FC236}">
              <a16:creationId xmlns:a16="http://schemas.microsoft.com/office/drawing/2014/main" id="{CC9FBB90-5179-406F-9E51-849DBD4759C8}"/>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15" name="テキスト ボックス 614">
          <a:extLst>
            <a:ext uri="{FF2B5EF4-FFF2-40B4-BE49-F238E27FC236}">
              <a16:creationId xmlns:a16="http://schemas.microsoft.com/office/drawing/2014/main" id="{E628CA44-D3B1-4B2E-865C-F89DF3E86F06}"/>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16" name="直線コネクタ 615">
          <a:extLst>
            <a:ext uri="{FF2B5EF4-FFF2-40B4-BE49-F238E27FC236}">
              <a16:creationId xmlns:a16="http://schemas.microsoft.com/office/drawing/2014/main" id="{AEE4DA62-0F8C-46EE-ADE0-582CFDA93CC3}"/>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17" name="テキスト ボックス 616">
          <a:extLst>
            <a:ext uri="{FF2B5EF4-FFF2-40B4-BE49-F238E27FC236}">
              <a16:creationId xmlns:a16="http://schemas.microsoft.com/office/drawing/2014/main" id="{15C2A139-826C-4FB9-8665-E48C4D8E12E1}"/>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8" name="直線コネクタ 617">
          <a:extLst>
            <a:ext uri="{FF2B5EF4-FFF2-40B4-BE49-F238E27FC236}">
              <a16:creationId xmlns:a16="http://schemas.microsoft.com/office/drawing/2014/main" id="{4A134A7B-4D75-46F0-BBB3-BE246C22A81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19" name="テキスト ボックス 618">
          <a:extLst>
            <a:ext uri="{FF2B5EF4-FFF2-40B4-BE49-F238E27FC236}">
              <a16:creationId xmlns:a16="http://schemas.microsoft.com/office/drawing/2014/main" id="{DDA46B77-869D-4A2E-9538-8CA66EB08A2A}"/>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20" name="【公民館】&#10;有形固定資産減価償却率グラフ枠">
          <a:extLst>
            <a:ext uri="{FF2B5EF4-FFF2-40B4-BE49-F238E27FC236}">
              <a16:creationId xmlns:a16="http://schemas.microsoft.com/office/drawing/2014/main" id="{4413509A-CBCA-4AD1-A49A-8F4A3758EA7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621" name="直線コネクタ 620">
          <a:extLst>
            <a:ext uri="{FF2B5EF4-FFF2-40B4-BE49-F238E27FC236}">
              <a16:creationId xmlns:a16="http://schemas.microsoft.com/office/drawing/2014/main" id="{67ACC5B2-EC98-4FAC-8CC7-1C184602B9CD}"/>
            </a:ext>
          </a:extLst>
        </xdr:cNvPr>
        <xdr:cNvCxnSpPr/>
      </xdr:nvCxnSpPr>
      <xdr:spPr>
        <a:xfrm flipV="1">
          <a:off x="16318864" y="1703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22" name="【公民館】&#10;有形固定資産減価償却率最小値テキスト">
          <a:extLst>
            <a:ext uri="{FF2B5EF4-FFF2-40B4-BE49-F238E27FC236}">
              <a16:creationId xmlns:a16="http://schemas.microsoft.com/office/drawing/2014/main" id="{5F240653-BD51-4FE4-85F6-7E9C61BA143E}"/>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23" name="直線コネクタ 622">
          <a:extLst>
            <a:ext uri="{FF2B5EF4-FFF2-40B4-BE49-F238E27FC236}">
              <a16:creationId xmlns:a16="http://schemas.microsoft.com/office/drawing/2014/main" id="{DCC6D4D5-BE0F-437B-A0FB-3F429C8460E3}"/>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624" name="【公民館】&#10;有形固定資産減価償却率最大値テキスト">
          <a:extLst>
            <a:ext uri="{FF2B5EF4-FFF2-40B4-BE49-F238E27FC236}">
              <a16:creationId xmlns:a16="http://schemas.microsoft.com/office/drawing/2014/main" id="{E308F371-FD50-4658-9FEB-484680EF8021}"/>
            </a:ext>
          </a:extLst>
        </xdr:cNvPr>
        <xdr:cNvSpPr txBox="1"/>
      </xdr:nvSpPr>
      <xdr:spPr>
        <a:xfrm>
          <a:off x="163576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625" name="直線コネクタ 624">
          <a:extLst>
            <a:ext uri="{FF2B5EF4-FFF2-40B4-BE49-F238E27FC236}">
              <a16:creationId xmlns:a16="http://schemas.microsoft.com/office/drawing/2014/main" id="{9151B5C6-911F-43F4-91DB-390E8B699699}"/>
            </a:ext>
          </a:extLst>
        </xdr:cNvPr>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74313</xdr:rowOff>
    </xdr:from>
    <xdr:ext cx="405111" cy="259045"/>
    <xdr:sp macro="" textlink="">
      <xdr:nvSpPr>
        <xdr:cNvPr id="626" name="【公民館】&#10;有形固定資産減価償却率平均値テキスト">
          <a:extLst>
            <a:ext uri="{FF2B5EF4-FFF2-40B4-BE49-F238E27FC236}">
              <a16:creationId xmlns:a16="http://schemas.microsoft.com/office/drawing/2014/main" id="{DF28B6E8-124C-4274-8118-C0B8F6605EB5}"/>
            </a:ext>
          </a:extLst>
        </xdr:cNvPr>
        <xdr:cNvSpPr txBox="1"/>
      </xdr:nvSpPr>
      <xdr:spPr>
        <a:xfrm>
          <a:off x="16357600" y="180765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95886</xdr:rowOff>
    </xdr:from>
    <xdr:to>
      <xdr:col>85</xdr:col>
      <xdr:colOff>177800</xdr:colOff>
      <xdr:row>106</xdr:row>
      <xdr:rowOff>26036</xdr:rowOff>
    </xdr:to>
    <xdr:sp macro="" textlink="">
      <xdr:nvSpPr>
        <xdr:cNvPr id="627" name="フローチャート: 判断 626">
          <a:extLst>
            <a:ext uri="{FF2B5EF4-FFF2-40B4-BE49-F238E27FC236}">
              <a16:creationId xmlns:a16="http://schemas.microsoft.com/office/drawing/2014/main" id="{6B4E2407-9FB9-4C0B-80B0-310CF31351E2}"/>
            </a:ext>
          </a:extLst>
        </xdr:cNvPr>
        <xdr:cNvSpPr/>
      </xdr:nvSpPr>
      <xdr:spPr>
        <a:xfrm>
          <a:off x="16268700" y="1809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86361</xdr:rowOff>
    </xdr:from>
    <xdr:to>
      <xdr:col>81</xdr:col>
      <xdr:colOff>101600</xdr:colOff>
      <xdr:row>106</xdr:row>
      <xdr:rowOff>16511</xdr:rowOff>
    </xdr:to>
    <xdr:sp macro="" textlink="">
      <xdr:nvSpPr>
        <xdr:cNvPr id="628" name="フローチャート: 判断 627">
          <a:extLst>
            <a:ext uri="{FF2B5EF4-FFF2-40B4-BE49-F238E27FC236}">
              <a16:creationId xmlns:a16="http://schemas.microsoft.com/office/drawing/2014/main" id="{AA2FC6E7-73C4-4EDC-8327-D230F51B6890}"/>
            </a:ext>
          </a:extLst>
        </xdr:cNvPr>
        <xdr:cNvSpPr/>
      </xdr:nvSpPr>
      <xdr:spPr>
        <a:xfrm>
          <a:off x="15430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52070</xdr:rowOff>
    </xdr:from>
    <xdr:to>
      <xdr:col>76</xdr:col>
      <xdr:colOff>165100</xdr:colOff>
      <xdr:row>105</xdr:row>
      <xdr:rowOff>153670</xdr:rowOff>
    </xdr:to>
    <xdr:sp macro="" textlink="">
      <xdr:nvSpPr>
        <xdr:cNvPr id="629" name="フローチャート: 判断 628">
          <a:extLst>
            <a:ext uri="{FF2B5EF4-FFF2-40B4-BE49-F238E27FC236}">
              <a16:creationId xmlns:a16="http://schemas.microsoft.com/office/drawing/2014/main" id="{494A8902-A184-4C8E-A4B9-10316A6D6C94}"/>
            </a:ext>
          </a:extLst>
        </xdr:cNvPr>
        <xdr:cNvSpPr/>
      </xdr:nvSpPr>
      <xdr:spPr>
        <a:xfrm>
          <a:off x="14541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92075</xdr:rowOff>
    </xdr:from>
    <xdr:to>
      <xdr:col>72</xdr:col>
      <xdr:colOff>38100</xdr:colOff>
      <xdr:row>106</xdr:row>
      <xdr:rowOff>22225</xdr:rowOff>
    </xdr:to>
    <xdr:sp macro="" textlink="">
      <xdr:nvSpPr>
        <xdr:cNvPr id="630" name="フローチャート: 判断 629">
          <a:extLst>
            <a:ext uri="{FF2B5EF4-FFF2-40B4-BE49-F238E27FC236}">
              <a16:creationId xmlns:a16="http://schemas.microsoft.com/office/drawing/2014/main" id="{A3D28390-B6EE-4881-B446-E98542E330FC}"/>
            </a:ext>
          </a:extLst>
        </xdr:cNvPr>
        <xdr:cNvSpPr/>
      </xdr:nvSpPr>
      <xdr:spPr>
        <a:xfrm>
          <a:off x="13652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76836</xdr:rowOff>
    </xdr:from>
    <xdr:to>
      <xdr:col>67</xdr:col>
      <xdr:colOff>101600</xdr:colOff>
      <xdr:row>106</xdr:row>
      <xdr:rowOff>6986</xdr:rowOff>
    </xdr:to>
    <xdr:sp macro="" textlink="">
      <xdr:nvSpPr>
        <xdr:cNvPr id="631" name="フローチャート: 判断 630">
          <a:extLst>
            <a:ext uri="{FF2B5EF4-FFF2-40B4-BE49-F238E27FC236}">
              <a16:creationId xmlns:a16="http://schemas.microsoft.com/office/drawing/2014/main" id="{5B351FC0-8987-46E4-9DBB-6D29A2DB9E54}"/>
            </a:ext>
          </a:extLst>
        </xdr:cNvPr>
        <xdr:cNvSpPr/>
      </xdr:nvSpPr>
      <xdr:spPr>
        <a:xfrm>
          <a:off x="127635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593D03CE-FFD7-43DD-B49F-539929CC6CB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7961A417-3B35-4AA7-96AA-F7BC117892C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B8F28DF0-699F-4192-A512-CD10B0E1FA1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6CA78DE1-B98B-4380-9FBF-E55AB313A57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1658BE75-4576-424A-AA60-8174EE5E89A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76836</xdr:rowOff>
    </xdr:from>
    <xdr:to>
      <xdr:col>85</xdr:col>
      <xdr:colOff>177800</xdr:colOff>
      <xdr:row>104</xdr:row>
      <xdr:rowOff>6986</xdr:rowOff>
    </xdr:to>
    <xdr:sp macro="" textlink="">
      <xdr:nvSpPr>
        <xdr:cNvPr id="637" name="楕円 636">
          <a:extLst>
            <a:ext uri="{FF2B5EF4-FFF2-40B4-BE49-F238E27FC236}">
              <a16:creationId xmlns:a16="http://schemas.microsoft.com/office/drawing/2014/main" id="{5ED6BC17-6925-46F3-BF18-1727E5ED624D}"/>
            </a:ext>
          </a:extLst>
        </xdr:cNvPr>
        <xdr:cNvSpPr/>
      </xdr:nvSpPr>
      <xdr:spPr>
        <a:xfrm>
          <a:off x="16268700" y="1773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99713</xdr:rowOff>
    </xdr:from>
    <xdr:ext cx="405111" cy="259045"/>
    <xdr:sp macro="" textlink="">
      <xdr:nvSpPr>
        <xdr:cNvPr id="638" name="【公民館】&#10;有形固定資産減価償却率該当値テキスト">
          <a:extLst>
            <a:ext uri="{FF2B5EF4-FFF2-40B4-BE49-F238E27FC236}">
              <a16:creationId xmlns:a16="http://schemas.microsoft.com/office/drawing/2014/main" id="{12EACEAD-6157-4E2D-96F2-BE068CB66609}"/>
            </a:ext>
          </a:extLst>
        </xdr:cNvPr>
        <xdr:cNvSpPr txBox="1"/>
      </xdr:nvSpPr>
      <xdr:spPr>
        <a:xfrm>
          <a:off x="16357600" y="1758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25400</xdr:rowOff>
    </xdr:from>
    <xdr:to>
      <xdr:col>81</xdr:col>
      <xdr:colOff>101600</xdr:colOff>
      <xdr:row>103</xdr:row>
      <xdr:rowOff>127000</xdr:rowOff>
    </xdr:to>
    <xdr:sp macro="" textlink="">
      <xdr:nvSpPr>
        <xdr:cNvPr id="639" name="楕円 638">
          <a:extLst>
            <a:ext uri="{FF2B5EF4-FFF2-40B4-BE49-F238E27FC236}">
              <a16:creationId xmlns:a16="http://schemas.microsoft.com/office/drawing/2014/main" id="{E6E2745C-0069-4DE9-9002-F495B495A342}"/>
            </a:ext>
          </a:extLst>
        </xdr:cNvPr>
        <xdr:cNvSpPr/>
      </xdr:nvSpPr>
      <xdr:spPr>
        <a:xfrm>
          <a:off x="15430500" y="1768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76200</xdr:rowOff>
    </xdr:from>
    <xdr:to>
      <xdr:col>85</xdr:col>
      <xdr:colOff>127000</xdr:colOff>
      <xdr:row>103</xdr:row>
      <xdr:rowOff>127636</xdr:rowOff>
    </xdr:to>
    <xdr:cxnSp macro="">
      <xdr:nvCxnSpPr>
        <xdr:cNvPr id="640" name="直線コネクタ 639">
          <a:extLst>
            <a:ext uri="{FF2B5EF4-FFF2-40B4-BE49-F238E27FC236}">
              <a16:creationId xmlns:a16="http://schemas.microsoft.com/office/drawing/2014/main" id="{4B31BE48-2464-44DA-902F-FE0FF7C7701A}"/>
            </a:ext>
          </a:extLst>
        </xdr:cNvPr>
        <xdr:cNvCxnSpPr/>
      </xdr:nvCxnSpPr>
      <xdr:spPr>
        <a:xfrm>
          <a:off x="15481300" y="17735550"/>
          <a:ext cx="8382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7638</xdr:rowOff>
    </xdr:from>
    <xdr:ext cx="405111" cy="259045"/>
    <xdr:sp macro="" textlink="">
      <xdr:nvSpPr>
        <xdr:cNvPr id="641" name="n_1aveValue【公民館】&#10;有形固定資産減価償却率">
          <a:extLst>
            <a:ext uri="{FF2B5EF4-FFF2-40B4-BE49-F238E27FC236}">
              <a16:creationId xmlns:a16="http://schemas.microsoft.com/office/drawing/2014/main" id="{41DFA6C8-9880-4BB5-9246-045618351A3B}"/>
            </a:ext>
          </a:extLst>
        </xdr:cNvPr>
        <xdr:cNvSpPr txBox="1"/>
      </xdr:nvSpPr>
      <xdr:spPr>
        <a:xfrm>
          <a:off x="15266044" y="1818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170197</xdr:rowOff>
    </xdr:from>
    <xdr:ext cx="405111" cy="259045"/>
    <xdr:sp macro="" textlink="">
      <xdr:nvSpPr>
        <xdr:cNvPr id="642" name="n_2aveValue【公民館】&#10;有形固定資産減価償却率">
          <a:extLst>
            <a:ext uri="{FF2B5EF4-FFF2-40B4-BE49-F238E27FC236}">
              <a16:creationId xmlns:a16="http://schemas.microsoft.com/office/drawing/2014/main" id="{49D84B22-774C-4C31-A279-ADEED4947785}"/>
            </a:ext>
          </a:extLst>
        </xdr:cNvPr>
        <xdr:cNvSpPr txBox="1"/>
      </xdr:nvSpPr>
      <xdr:spPr>
        <a:xfrm>
          <a:off x="14389744" y="1782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38752</xdr:rowOff>
    </xdr:from>
    <xdr:ext cx="405111" cy="259045"/>
    <xdr:sp macro="" textlink="">
      <xdr:nvSpPr>
        <xdr:cNvPr id="643" name="n_3aveValue【公民館】&#10;有形固定資産減価償却率">
          <a:extLst>
            <a:ext uri="{FF2B5EF4-FFF2-40B4-BE49-F238E27FC236}">
              <a16:creationId xmlns:a16="http://schemas.microsoft.com/office/drawing/2014/main" id="{B15395E9-CEDD-4226-9EBD-C240739D0B96}"/>
            </a:ext>
          </a:extLst>
        </xdr:cNvPr>
        <xdr:cNvSpPr txBox="1"/>
      </xdr:nvSpPr>
      <xdr:spPr>
        <a:xfrm>
          <a:off x="13500744" y="17869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23513</xdr:rowOff>
    </xdr:from>
    <xdr:ext cx="405111" cy="259045"/>
    <xdr:sp macro="" textlink="">
      <xdr:nvSpPr>
        <xdr:cNvPr id="644" name="n_4aveValue【公民館】&#10;有形固定資産減価償却率">
          <a:extLst>
            <a:ext uri="{FF2B5EF4-FFF2-40B4-BE49-F238E27FC236}">
              <a16:creationId xmlns:a16="http://schemas.microsoft.com/office/drawing/2014/main" id="{464ED2A1-3432-4B8E-BB88-772EF88B5194}"/>
            </a:ext>
          </a:extLst>
        </xdr:cNvPr>
        <xdr:cNvSpPr txBox="1"/>
      </xdr:nvSpPr>
      <xdr:spPr>
        <a:xfrm>
          <a:off x="12611744" y="17854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143527</xdr:rowOff>
    </xdr:from>
    <xdr:ext cx="405111" cy="259045"/>
    <xdr:sp macro="" textlink="">
      <xdr:nvSpPr>
        <xdr:cNvPr id="645" name="n_1mainValue【公民館】&#10;有形固定資産減価償却率">
          <a:extLst>
            <a:ext uri="{FF2B5EF4-FFF2-40B4-BE49-F238E27FC236}">
              <a16:creationId xmlns:a16="http://schemas.microsoft.com/office/drawing/2014/main" id="{4730AB2B-7250-4F5A-961A-F2DDBC66BBD0}"/>
            </a:ext>
          </a:extLst>
        </xdr:cNvPr>
        <xdr:cNvSpPr txBox="1"/>
      </xdr:nvSpPr>
      <xdr:spPr>
        <a:xfrm>
          <a:off x="152660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6" name="正方形/長方形 645">
          <a:extLst>
            <a:ext uri="{FF2B5EF4-FFF2-40B4-BE49-F238E27FC236}">
              <a16:creationId xmlns:a16="http://schemas.microsoft.com/office/drawing/2014/main" id="{ED37B89A-0CD8-4EEB-84C8-64CE254E96A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7" name="正方形/長方形 646">
          <a:extLst>
            <a:ext uri="{FF2B5EF4-FFF2-40B4-BE49-F238E27FC236}">
              <a16:creationId xmlns:a16="http://schemas.microsoft.com/office/drawing/2014/main" id="{4BD87D98-F21A-4226-9940-EE374091948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8" name="正方形/長方形 647">
          <a:extLst>
            <a:ext uri="{FF2B5EF4-FFF2-40B4-BE49-F238E27FC236}">
              <a16:creationId xmlns:a16="http://schemas.microsoft.com/office/drawing/2014/main" id="{6110E20B-9444-4A39-A4CF-C22A8504CBB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9" name="正方形/長方形 648">
          <a:extLst>
            <a:ext uri="{FF2B5EF4-FFF2-40B4-BE49-F238E27FC236}">
              <a16:creationId xmlns:a16="http://schemas.microsoft.com/office/drawing/2014/main" id="{B79834BF-FD1B-4A7F-95D0-E0710B5BC2D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0" name="正方形/長方形 649">
          <a:extLst>
            <a:ext uri="{FF2B5EF4-FFF2-40B4-BE49-F238E27FC236}">
              <a16:creationId xmlns:a16="http://schemas.microsoft.com/office/drawing/2014/main" id="{C1B705EE-C89D-41DC-A52E-823D154B408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1" name="正方形/長方形 650">
          <a:extLst>
            <a:ext uri="{FF2B5EF4-FFF2-40B4-BE49-F238E27FC236}">
              <a16:creationId xmlns:a16="http://schemas.microsoft.com/office/drawing/2014/main" id="{B57058D3-64E7-4B52-8FB0-01B73237782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2" name="正方形/長方形 651">
          <a:extLst>
            <a:ext uri="{FF2B5EF4-FFF2-40B4-BE49-F238E27FC236}">
              <a16:creationId xmlns:a16="http://schemas.microsoft.com/office/drawing/2014/main" id="{AC3D1546-C3A9-4633-AA25-1FA03F78EC3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3" name="正方形/長方形 652">
          <a:extLst>
            <a:ext uri="{FF2B5EF4-FFF2-40B4-BE49-F238E27FC236}">
              <a16:creationId xmlns:a16="http://schemas.microsoft.com/office/drawing/2014/main" id="{3A1E328C-4ECC-468C-A012-99D20715F8A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4" name="テキスト ボックス 653">
          <a:extLst>
            <a:ext uri="{FF2B5EF4-FFF2-40B4-BE49-F238E27FC236}">
              <a16:creationId xmlns:a16="http://schemas.microsoft.com/office/drawing/2014/main" id="{2F2660DC-59B2-4BE0-8FD2-173F28DEA8B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5" name="直線コネクタ 654">
          <a:extLst>
            <a:ext uri="{FF2B5EF4-FFF2-40B4-BE49-F238E27FC236}">
              <a16:creationId xmlns:a16="http://schemas.microsoft.com/office/drawing/2014/main" id="{B9E12C77-DA5C-4FF7-9A56-0B65E129636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56" name="直線コネクタ 655">
          <a:extLst>
            <a:ext uri="{FF2B5EF4-FFF2-40B4-BE49-F238E27FC236}">
              <a16:creationId xmlns:a16="http://schemas.microsoft.com/office/drawing/2014/main" id="{90D76366-FFAA-474E-B47B-3DA6966FB1E5}"/>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57" name="テキスト ボックス 656">
          <a:extLst>
            <a:ext uri="{FF2B5EF4-FFF2-40B4-BE49-F238E27FC236}">
              <a16:creationId xmlns:a16="http://schemas.microsoft.com/office/drawing/2014/main" id="{67BDD643-944F-4787-BDAB-3DF7E791E5EB}"/>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58" name="直線コネクタ 657">
          <a:extLst>
            <a:ext uri="{FF2B5EF4-FFF2-40B4-BE49-F238E27FC236}">
              <a16:creationId xmlns:a16="http://schemas.microsoft.com/office/drawing/2014/main" id="{C22D9336-75E3-4208-8D35-841DB14B1362}"/>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59" name="テキスト ボックス 658">
          <a:extLst>
            <a:ext uri="{FF2B5EF4-FFF2-40B4-BE49-F238E27FC236}">
              <a16:creationId xmlns:a16="http://schemas.microsoft.com/office/drawing/2014/main" id="{6D84B886-0ECF-4BBC-A7E2-C21CEAF22375}"/>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60" name="直線コネクタ 659">
          <a:extLst>
            <a:ext uri="{FF2B5EF4-FFF2-40B4-BE49-F238E27FC236}">
              <a16:creationId xmlns:a16="http://schemas.microsoft.com/office/drawing/2014/main" id="{5A347883-3780-4DDF-AB11-D6550031AC51}"/>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61" name="テキスト ボックス 660">
          <a:extLst>
            <a:ext uri="{FF2B5EF4-FFF2-40B4-BE49-F238E27FC236}">
              <a16:creationId xmlns:a16="http://schemas.microsoft.com/office/drawing/2014/main" id="{A96FF89C-4263-4639-83BC-1070E2BAF67D}"/>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62" name="直線コネクタ 661">
          <a:extLst>
            <a:ext uri="{FF2B5EF4-FFF2-40B4-BE49-F238E27FC236}">
              <a16:creationId xmlns:a16="http://schemas.microsoft.com/office/drawing/2014/main" id="{FCC82BDD-2A68-4680-AD6F-355ED0C69875}"/>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63" name="テキスト ボックス 662">
          <a:extLst>
            <a:ext uri="{FF2B5EF4-FFF2-40B4-BE49-F238E27FC236}">
              <a16:creationId xmlns:a16="http://schemas.microsoft.com/office/drawing/2014/main" id="{4F9754AB-9747-487F-A172-A17A658F7821}"/>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64" name="直線コネクタ 663">
          <a:extLst>
            <a:ext uri="{FF2B5EF4-FFF2-40B4-BE49-F238E27FC236}">
              <a16:creationId xmlns:a16="http://schemas.microsoft.com/office/drawing/2014/main" id="{04236154-208C-4886-8429-87B14F5B6109}"/>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65" name="テキスト ボックス 664">
          <a:extLst>
            <a:ext uri="{FF2B5EF4-FFF2-40B4-BE49-F238E27FC236}">
              <a16:creationId xmlns:a16="http://schemas.microsoft.com/office/drawing/2014/main" id="{30D41008-25FB-498A-BA93-1C508BA4EEB1}"/>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6" name="直線コネクタ 665">
          <a:extLst>
            <a:ext uri="{FF2B5EF4-FFF2-40B4-BE49-F238E27FC236}">
              <a16:creationId xmlns:a16="http://schemas.microsoft.com/office/drawing/2014/main" id="{2CB032A1-3921-4853-9688-C0CC4E8182E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67" name="テキスト ボックス 666">
          <a:extLst>
            <a:ext uri="{FF2B5EF4-FFF2-40B4-BE49-F238E27FC236}">
              <a16:creationId xmlns:a16="http://schemas.microsoft.com/office/drawing/2014/main" id="{DE5F9293-0D74-4050-B5A9-68A4B6EE7EC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8" name="【公民館】&#10;一人当たり面積グラフ枠">
          <a:extLst>
            <a:ext uri="{FF2B5EF4-FFF2-40B4-BE49-F238E27FC236}">
              <a16:creationId xmlns:a16="http://schemas.microsoft.com/office/drawing/2014/main" id="{10DDACCC-FDD9-4A4B-B23A-38BF7F7F276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16002</xdr:rowOff>
    </xdr:from>
    <xdr:to>
      <xdr:col>116</xdr:col>
      <xdr:colOff>62864</xdr:colOff>
      <xdr:row>108</xdr:row>
      <xdr:rowOff>139446</xdr:rowOff>
    </xdr:to>
    <xdr:cxnSp macro="">
      <xdr:nvCxnSpPr>
        <xdr:cNvPr id="669" name="直線コネクタ 668">
          <a:extLst>
            <a:ext uri="{FF2B5EF4-FFF2-40B4-BE49-F238E27FC236}">
              <a16:creationId xmlns:a16="http://schemas.microsoft.com/office/drawing/2014/main" id="{8A27FCA8-666D-4778-98CB-CBDB626903B0}"/>
            </a:ext>
          </a:extLst>
        </xdr:cNvPr>
        <xdr:cNvCxnSpPr/>
      </xdr:nvCxnSpPr>
      <xdr:spPr>
        <a:xfrm flipV="1">
          <a:off x="22160864" y="17332452"/>
          <a:ext cx="0"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143273</xdr:rowOff>
    </xdr:from>
    <xdr:ext cx="469744" cy="259045"/>
    <xdr:sp macro="" textlink="">
      <xdr:nvSpPr>
        <xdr:cNvPr id="670" name="【公民館】&#10;一人当たり面積最小値テキスト">
          <a:extLst>
            <a:ext uri="{FF2B5EF4-FFF2-40B4-BE49-F238E27FC236}">
              <a16:creationId xmlns:a16="http://schemas.microsoft.com/office/drawing/2014/main" id="{8C4EEA51-A2F4-48B0-A417-2ED29446CEDE}"/>
            </a:ext>
          </a:extLst>
        </xdr:cNvPr>
        <xdr:cNvSpPr txBox="1"/>
      </xdr:nvSpPr>
      <xdr:spPr>
        <a:xfrm>
          <a:off x="22199600" y="1865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139446</xdr:rowOff>
    </xdr:from>
    <xdr:to>
      <xdr:col>116</xdr:col>
      <xdr:colOff>152400</xdr:colOff>
      <xdr:row>108</xdr:row>
      <xdr:rowOff>139446</xdr:rowOff>
    </xdr:to>
    <xdr:cxnSp macro="">
      <xdr:nvCxnSpPr>
        <xdr:cNvPr id="671" name="直線コネクタ 670">
          <a:extLst>
            <a:ext uri="{FF2B5EF4-FFF2-40B4-BE49-F238E27FC236}">
              <a16:creationId xmlns:a16="http://schemas.microsoft.com/office/drawing/2014/main" id="{A98558B1-1970-4F75-98B8-0F68909AF6A0}"/>
            </a:ext>
          </a:extLst>
        </xdr:cNvPr>
        <xdr:cNvCxnSpPr/>
      </xdr:nvCxnSpPr>
      <xdr:spPr>
        <a:xfrm>
          <a:off x="22072600" y="1865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134129</xdr:rowOff>
    </xdr:from>
    <xdr:ext cx="469744" cy="259045"/>
    <xdr:sp macro="" textlink="">
      <xdr:nvSpPr>
        <xdr:cNvPr id="672" name="【公民館】&#10;一人当たり面積最大値テキスト">
          <a:extLst>
            <a:ext uri="{FF2B5EF4-FFF2-40B4-BE49-F238E27FC236}">
              <a16:creationId xmlns:a16="http://schemas.microsoft.com/office/drawing/2014/main" id="{465421B3-7A50-44F7-8D91-3D355C2F1080}"/>
            </a:ext>
          </a:extLst>
        </xdr:cNvPr>
        <xdr:cNvSpPr txBox="1"/>
      </xdr:nvSpPr>
      <xdr:spPr>
        <a:xfrm>
          <a:off x="22199600" y="1710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16002</xdr:rowOff>
    </xdr:from>
    <xdr:to>
      <xdr:col>116</xdr:col>
      <xdr:colOff>152400</xdr:colOff>
      <xdr:row>101</xdr:row>
      <xdr:rowOff>16002</xdr:rowOff>
    </xdr:to>
    <xdr:cxnSp macro="">
      <xdr:nvCxnSpPr>
        <xdr:cNvPr id="673" name="直線コネクタ 672">
          <a:extLst>
            <a:ext uri="{FF2B5EF4-FFF2-40B4-BE49-F238E27FC236}">
              <a16:creationId xmlns:a16="http://schemas.microsoft.com/office/drawing/2014/main" id="{A8DF3248-E892-49CF-B267-F36CBF85BA25}"/>
            </a:ext>
          </a:extLst>
        </xdr:cNvPr>
        <xdr:cNvCxnSpPr/>
      </xdr:nvCxnSpPr>
      <xdr:spPr>
        <a:xfrm>
          <a:off x="22072600" y="1733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167149</xdr:rowOff>
    </xdr:from>
    <xdr:ext cx="469744" cy="259045"/>
    <xdr:sp macro="" textlink="">
      <xdr:nvSpPr>
        <xdr:cNvPr id="674" name="【公民館】&#10;一人当たり面積平均値テキスト">
          <a:extLst>
            <a:ext uri="{FF2B5EF4-FFF2-40B4-BE49-F238E27FC236}">
              <a16:creationId xmlns:a16="http://schemas.microsoft.com/office/drawing/2014/main" id="{4F68AD5A-6F3A-415F-8111-E358C2AA86E8}"/>
            </a:ext>
          </a:extLst>
        </xdr:cNvPr>
        <xdr:cNvSpPr txBox="1"/>
      </xdr:nvSpPr>
      <xdr:spPr>
        <a:xfrm>
          <a:off x="22199600" y="181693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144272</xdr:rowOff>
    </xdr:from>
    <xdr:to>
      <xdr:col>116</xdr:col>
      <xdr:colOff>114300</xdr:colOff>
      <xdr:row>107</xdr:row>
      <xdr:rowOff>74422</xdr:rowOff>
    </xdr:to>
    <xdr:sp macro="" textlink="">
      <xdr:nvSpPr>
        <xdr:cNvPr id="675" name="フローチャート: 判断 674">
          <a:extLst>
            <a:ext uri="{FF2B5EF4-FFF2-40B4-BE49-F238E27FC236}">
              <a16:creationId xmlns:a16="http://schemas.microsoft.com/office/drawing/2014/main" id="{FBE82448-A0F6-4FCA-A014-1DFC93364721}"/>
            </a:ext>
          </a:extLst>
        </xdr:cNvPr>
        <xdr:cNvSpPr/>
      </xdr:nvSpPr>
      <xdr:spPr>
        <a:xfrm>
          <a:off x="22110700" y="1831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156463</xdr:rowOff>
    </xdr:from>
    <xdr:to>
      <xdr:col>112</xdr:col>
      <xdr:colOff>38100</xdr:colOff>
      <xdr:row>107</xdr:row>
      <xdr:rowOff>86613</xdr:rowOff>
    </xdr:to>
    <xdr:sp macro="" textlink="">
      <xdr:nvSpPr>
        <xdr:cNvPr id="676" name="フローチャート: 判断 675">
          <a:extLst>
            <a:ext uri="{FF2B5EF4-FFF2-40B4-BE49-F238E27FC236}">
              <a16:creationId xmlns:a16="http://schemas.microsoft.com/office/drawing/2014/main" id="{FE62EA75-74F0-4DB6-B6D2-73F000A2CDB3}"/>
            </a:ext>
          </a:extLst>
        </xdr:cNvPr>
        <xdr:cNvSpPr/>
      </xdr:nvSpPr>
      <xdr:spPr>
        <a:xfrm>
          <a:off x="21272500" y="1833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158750</xdr:rowOff>
    </xdr:from>
    <xdr:to>
      <xdr:col>107</xdr:col>
      <xdr:colOff>101600</xdr:colOff>
      <xdr:row>107</xdr:row>
      <xdr:rowOff>88900</xdr:rowOff>
    </xdr:to>
    <xdr:sp macro="" textlink="">
      <xdr:nvSpPr>
        <xdr:cNvPr id="677" name="フローチャート: 判断 676">
          <a:extLst>
            <a:ext uri="{FF2B5EF4-FFF2-40B4-BE49-F238E27FC236}">
              <a16:creationId xmlns:a16="http://schemas.microsoft.com/office/drawing/2014/main" id="{1BCA70D5-A6ED-43D0-8371-636B77DDD24B}"/>
            </a:ext>
          </a:extLst>
        </xdr:cNvPr>
        <xdr:cNvSpPr/>
      </xdr:nvSpPr>
      <xdr:spPr>
        <a:xfrm>
          <a:off x="20383500" y="18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148844</xdr:rowOff>
    </xdr:from>
    <xdr:to>
      <xdr:col>102</xdr:col>
      <xdr:colOff>165100</xdr:colOff>
      <xdr:row>107</xdr:row>
      <xdr:rowOff>78994</xdr:rowOff>
    </xdr:to>
    <xdr:sp macro="" textlink="">
      <xdr:nvSpPr>
        <xdr:cNvPr id="678" name="フローチャート: 判断 677">
          <a:extLst>
            <a:ext uri="{FF2B5EF4-FFF2-40B4-BE49-F238E27FC236}">
              <a16:creationId xmlns:a16="http://schemas.microsoft.com/office/drawing/2014/main" id="{19D4CF5D-7EE5-40B6-98E5-B402E491E649}"/>
            </a:ext>
          </a:extLst>
        </xdr:cNvPr>
        <xdr:cNvSpPr/>
      </xdr:nvSpPr>
      <xdr:spPr>
        <a:xfrm>
          <a:off x="19494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143511</xdr:rowOff>
    </xdr:from>
    <xdr:to>
      <xdr:col>98</xdr:col>
      <xdr:colOff>38100</xdr:colOff>
      <xdr:row>107</xdr:row>
      <xdr:rowOff>73661</xdr:rowOff>
    </xdr:to>
    <xdr:sp macro="" textlink="">
      <xdr:nvSpPr>
        <xdr:cNvPr id="679" name="フローチャート: 判断 678">
          <a:extLst>
            <a:ext uri="{FF2B5EF4-FFF2-40B4-BE49-F238E27FC236}">
              <a16:creationId xmlns:a16="http://schemas.microsoft.com/office/drawing/2014/main" id="{89F32EC2-61DE-48E7-BC9D-04F738F4E3D3}"/>
            </a:ext>
          </a:extLst>
        </xdr:cNvPr>
        <xdr:cNvSpPr/>
      </xdr:nvSpPr>
      <xdr:spPr>
        <a:xfrm>
          <a:off x="18605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8E2B07F0-83CA-4B53-B4F5-2B0E66CF629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C231D39C-3B72-43F4-B659-14D2A827732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76970591-E466-4F29-87B2-243CD32FE33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0A0C7314-CE4A-400F-BBE7-1CF48606507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11FB81CA-8C98-4BDC-A563-4E38A456778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69596</xdr:rowOff>
    </xdr:from>
    <xdr:to>
      <xdr:col>116</xdr:col>
      <xdr:colOff>114300</xdr:colOff>
      <xdr:row>107</xdr:row>
      <xdr:rowOff>171196</xdr:rowOff>
    </xdr:to>
    <xdr:sp macro="" textlink="">
      <xdr:nvSpPr>
        <xdr:cNvPr id="685" name="楕円 684">
          <a:extLst>
            <a:ext uri="{FF2B5EF4-FFF2-40B4-BE49-F238E27FC236}">
              <a16:creationId xmlns:a16="http://schemas.microsoft.com/office/drawing/2014/main" id="{D308AD68-F168-4FF3-B3C3-4500E7C14BE1}"/>
            </a:ext>
          </a:extLst>
        </xdr:cNvPr>
        <xdr:cNvSpPr/>
      </xdr:nvSpPr>
      <xdr:spPr>
        <a:xfrm>
          <a:off x="22110700" y="1841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48023</xdr:rowOff>
    </xdr:from>
    <xdr:ext cx="469744" cy="259045"/>
    <xdr:sp macro="" textlink="">
      <xdr:nvSpPr>
        <xdr:cNvPr id="686" name="【公民館】&#10;一人当たり面積該当値テキスト">
          <a:extLst>
            <a:ext uri="{FF2B5EF4-FFF2-40B4-BE49-F238E27FC236}">
              <a16:creationId xmlns:a16="http://schemas.microsoft.com/office/drawing/2014/main" id="{33A00870-FEDF-419E-A8AE-B1F50D32AF67}"/>
            </a:ext>
          </a:extLst>
        </xdr:cNvPr>
        <xdr:cNvSpPr txBox="1"/>
      </xdr:nvSpPr>
      <xdr:spPr>
        <a:xfrm>
          <a:off x="22199600" y="1839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73406</xdr:rowOff>
    </xdr:from>
    <xdr:to>
      <xdr:col>112</xdr:col>
      <xdr:colOff>38100</xdr:colOff>
      <xdr:row>108</xdr:row>
      <xdr:rowOff>3556</xdr:rowOff>
    </xdr:to>
    <xdr:sp macro="" textlink="">
      <xdr:nvSpPr>
        <xdr:cNvPr id="687" name="楕円 686">
          <a:extLst>
            <a:ext uri="{FF2B5EF4-FFF2-40B4-BE49-F238E27FC236}">
              <a16:creationId xmlns:a16="http://schemas.microsoft.com/office/drawing/2014/main" id="{FB294BA5-BD87-429B-AFFD-178A876C4556}"/>
            </a:ext>
          </a:extLst>
        </xdr:cNvPr>
        <xdr:cNvSpPr/>
      </xdr:nvSpPr>
      <xdr:spPr>
        <a:xfrm>
          <a:off x="21272500" y="1841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120396</xdr:rowOff>
    </xdr:from>
    <xdr:to>
      <xdr:col>116</xdr:col>
      <xdr:colOff>63500</xdr:colOff>
      <xdr:row>107</xdr:row>
      <xdr:rowOff>124206</xdr:rowOff>
    </xdr:to>
    <xdr:cxnSp macro="">
      <xdr:nvCxnSpPr>
        <xdr:cNvPr id="688" name="直線コネクタ 687">
          <a:extLst>
            <a:ext uri="{FF2B5EF4-FFF2-40B4-BE49-F238E27FC236}">
              <a16:creationId xmlns:a16="http://schemas.microsoft.com/office/drawing/2014/main" id="{F519632B-59AD-459C-A6F0-FA1287B11EEC}"/>
            </a:ext>
          </a:extLst>
        </xdr:cNvPr>
        <xdr:cNvCxnSpPr/>
      </xdr:nvCxnSpPr>
      <xdr:spPr>
        <a:xfrm flipV="1">
          <a:off x="21323300" y="18465546"/>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103140</xdr:rowOff>
    </xdr:from>
    <xdr:ext cx="469744" cy="259045"/>
    <xdr:sp macro="" textlink="">
      <xdr:nvSpPr>
        <xdr:cNvPr id="689" name="n_1aveValue【公民館】&#10;一人当たり面積">
          <a:extLst>
            <a:ext uri="{FF2B5EF4-FFF2-40B4-BE49-F238E27FC236}">
              <a16:creationId xmlns:a16="http://schemas.microsoft.com/office/drawing/2014/main" id="{24925782-6695-4C1B-9687-58E149D22E63}"/>
            </a:ext>
          </a:extLst>
        </xdr:cNvPr>
        <xdr:cNvSpPr txBox="1"/>
      </xdr:nvSpPr>
      <xdr:spPr>
        <a:xfrm>
          <a:off x="21075727" y="1810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105427</xdr:rowOff>
    </xdr:from>
    <xdr:ext cx="469744" cy="259045"/>
    <xdr:sp macro="" textlink="">
      <xdr:nvSpPr>
        <xdr:cNvPr id="690" name="n_2aveValue【公民館】&#10;一人当たり面積">
          <a:extLst>
            <a:ext uri="{FF2B5EF4-FFF2-40B4-BE49-F238E27FC236}">
              <a16:creationId xmlns:a16="http://schemas.microsoft.com/office/drawing/2014/main" id="{939DFAC1-BA4C-468F-9A5A-EB255BDAFC75}"/>
            </a:ext>
          </a:extLst>
        </xdr:cNvPr>
        <xdr:cNvSpPr txBox="1"/>
      </xdr:nvSpPr>
      <xdr:spPr>
        <a:xfrm>
          <a:off x="20199427" y="1810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95521</xdr:rowOff>
    </xdr:from>
    <xdr:ext cx="469744" cy="259045"/>
    <xdr:sp macro="" textlink="">
      <xdr:nvSpPr>
        <xdr:cNvPr id="691" name="n_3aveValue【公民館】&#10;一人当たり面積">
          <a:extLst>
            <a:ext uri="{FF2B5EF4-FFF2-40B4-BE49-F238E27FC236}">
              <a16:creationId xmlns:a16="http://schemas.microsoft.com/office/drawing/2014/main" id="{F1290534-5E0C-4102-88BF-DBF4684E1EAB}"/>
            </a:ext>
          </a:extLst>
        </xdr:cNvPr>
        <xdr:cNvSpPr txBox="1"/>
      </xdr:nvSpPr>
      <xdr:spPr>
        <a:xfrm>
          <a:off x="19310427" y="1809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90188</xdr:rowOff>
    </xdr:from>
    <xdr:ext cx="469744" cy="259045"/>
    <xdr:sp macro="" textlink="">
      <xdr:nvSpPr>
        <xdr:cNvPr id="692" name="n_4aveValue【公民館】&#10;一人当たり面積">
          <a:extLst>
            <a:ext uri="{FF2B5EF4-FFF2-40B4-BE49-F238E27FC236}">
              <a16:creationId xmlns:a16="http://schemas.microsoft.com/office/drawing/2014/main" id="{D3B8C859-3AF0-455B-9142-3A30B6CC4F3A}"/>
            </a:ext>
          </a:extLst>
        </xdr:cNvPr>
        <xdr:cNvSpPr txBox="1"/>
      </xdr:nvSpPr>
      <xdr:spPr>
        <a:xfrm>
          <a:off x="18421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166133</xdr:rowOff>
    </xdr:from>
    <xdr:ext cx="469744" cy="259045"/>
    <xdr:sp macro="" textlink="">
      <xdr:nvSpPr>
        <xdr:cNvPr id="693" name="n_1mainValue【公民館】&#10;一人当たり面積">
          <a:extLst>
            <a:ext uri="{FF2B5EF4-FFF2-40B4-BE49-F238E27FC236}">
              <a16:creationId xmlns:a16="http://schemas.microsoft.com/office/drawing/2014/main" id="{A02FACD5-355A-480B-B617-743275C0AC9B}"/>
            </a:ext>
          </a:extLst>
        </xdr:cNvPr>
        <xdr:cNvSpPr txBox="1"/>
      </xdr:nvSpPr>
      <xdr:spPr>
        <a:xfrm>
          <a:off x="21075727" y="1851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4" name="正方形/長方形 693">
          <a:extLst>
            <a:ext uri="{FF2B5EF4-FFF2-40B4-BE49-F238E27FC236}">
              <a16:creationId xmlns:a16="http://schemas.microsoft.com/office/drawing/2014/main" id="{91A36CEF-608A-4F98-850A-B3F983847DF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5" name="正方形/長方形 694">
          <a:extLst>
            <a:ext uri="{FF2B5EF4-FFF2-40B4-BE49-F238E27FC236}">
              <a16:creationId xmlns:a16="http://schemas.microsoft.com/office/drawing/2014/main" id="{4D170EB6-18CA-4D4B-AF8E-B9ED34920D1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6" name="テキスト ボックス 695">
          <a:extLst>
            <a:ext uri="{FF2B5EF4-FFF2-40B4-BE49-F238E27FC236}">
              <a16:creationId xmlns:a16="http://schemas.microsoft.com/office/drawing/2014/main" id="{538A7F03-D205-4B10-ACB2-A39A940C47E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公営住宅については、有形固定資産減価償却率が類似団体と比較して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１４．２％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くなっている。主な要因は、著しく老朽化した公営住宅については年次計画で更新を行ったものの、それ以外の公営住宅の大半が建築後２０年以上経過しており、更新が進んでいないことである。令和４年度に見直しを行った公営住宅長寿命化計画に基づき、計画的な更新等を実施する。学校施設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減価償却率が前年度比で２．３％増加しているが、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令和４年度に小中併設校の長寿命化工事を行ったことにより、類似団体と比較して９．</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低くなっている。認定こども園・幼稚園については、町に１施設あるが、減価償却率が９９．６％となっている。当町では当面の間更新計画はないものの、不都合が生じた際に補修を行う等の維持管理で安全性を確保できていると考えているところである。なお、こども園については、令和２年度に開園した認定こども園の第１・２号認定園児の幼児教育・保育場所として建物を無償貸与しているが、第２号認定の一部・第３号認定の保育実施場所が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Km</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程度離れているため、将来的に１か所で運営することが望まれている。このような状況を踏まえ、当面は現状での不具合を修理しながら、施設運営方針が決定するまで支障がないように事後保全を行う予定とし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B448C53-2F5D-443C-91BD-A27B64EB251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F833044-71E0-4A35-92AE-40A0F099538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0027182-DC7E-4B45-AAD1-FE28C76D447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CC60615-AC6F-42B3-B427-EABEABE315B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秋田県八郎潟町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A962185-4D98-4E83-BCC0-2D83C1EC5AC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E2A6CD7-1467-404B-AB31-22BDE3EEBA1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20ABB53-4E8C-46C5-8A17-BCC0800DC2C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A5EB328-557A-451A-9999-C4C4BDD59FB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EDB6870-E531-46B1-8185-62D6ACB0BE8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A8C45CE-DCF5-47D8-957C-981E44F5A37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5,277
5,261
17.00
3,842,603
3,628,650
198,705
2,302,501
2,868,549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4887E86-0E5B-4C78-9B56-1861A5B0936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DD75EC7-DAC0-43DE-84AC-80FA1867494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D3B9A6C-821E-46BC-9156-EA5CF3810EE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893E77B-8B3D-4BBB-83BF-4A8F9367C6E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95A6352-2267-4A6B-B825-4EAE4D2D1D4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E8E1606-86BD-4BE9-9858-68B5416933AA}"/>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565E5C3-B22E-414F-A226-3AE3D3E3EAC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B010E7D-CCC3-4013-B403-E7385C0ED63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F9998F6-1644-4698-A0C7-5800293EA9B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DF675F4-A2FD-479F-BE88-32FA25186A6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F131C78-458C-478D-8F73-85796D4781C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375969A-6F16-409F-9A03-D8524E76858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97B532D-D1FF-4CC2-8F00-05D65384B55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29EFDD8-0181-4B09-9358-B5B2C6D3633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8BBBC91-2F63-4B24-A5F7-00D0D6AF23D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3ED75D4-D2DF-4C79-B35F-5FDE62B19AF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1E0FFF7-8399-4F40-B1D3-DB43C151C47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D0BE9BD-36F9-4591-8F2B-88ECCB626A0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5682AD1-B76D-4D5B-9616-C89021C3A5D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F422942-118D-4532-B8F8-64753792004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3515765-8C19-4EB8-98D6-0893844C71D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BDBF7B5-1957-4180-872D-CB094D06C1B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4E89DEE-C9A4-46AE-B751-FE9F69F1A8B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F9C9F82-B710-4705-B413-FE809FF732D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9A05966-9E15-40BA-93A4-0492A735B5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2EC2BB5-A92D-488F-95CD-6D2DFD833DB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C47CC16-F250-4FFA-BA46-38ADB1E25EE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2A612CB-7CB7-4BD1-A7AF-FE00F719D96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BC79DCF-9B69-4A5C-B83B-BDB6981C744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A11D727-5A3D-4E3F-98E0-5F4256926A9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994EB9F-296B-4D92-BB71-A1CC7B071CA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E114151-7878-4D66-A0D7-46E469B7EB2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6ED32BBF-735B-431B-AF39-80C890099FE4}"/>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751155B2-743F-41A6-9DE4-C7EDDEC34633}"/>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7C09AC27-0017-433F-8857-22812F1270EE}"/>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298286F6-AA06-4A99-BFA0-AAACC69DFDFE}"/>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4090D2D3-1933-4626-B1D6-4168A5FCE1D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4E6B86DB-91A8-41BF-A8D9-EEBD688663B6}"/>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68B5B3E7-4544-4B5C-9605-B325A9DA933C}"/>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32F011C5-7316-4795-8062-15FB9B7A00C7}"/>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1F7BFD1A-A4A0-4904-8B16-C2AA8E2EFC52}"/>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8DF964DC-1F68-4A4C-B3F5-1E422C20B36F}"/>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3B83C2F-F0AA-44C7-85C2-AD31C4FD89D9}"/>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3DA0DD30-3407-4C6C-B90D-D830713AB3FD}"/>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50070102-D3FA-4D20-8A75-78115B42925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76E82A7F-C36E-4C17-AA1A-60597ADE9F6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046BCCE6-B701-4066-94DD-56170865FA49}"/>
            </a:ext>
          </a:extLst>
        </xdr:cNvPr>
        <xdr:cNvCxnSpPr/>
      </xdr:nvCxnSpPr>
      <xdr:spPr>
        <a:xfrm flipV="1">
          <a:off x="4634865" y="5660572"/>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95E7745C-B4E0-4F62-BFF0-0B42BCDD9702}"/>
            </a:ext>
          </a:extLst>
        </xdr:cNvPr>
        <xdr:cNvSpPr txBox="1"/>
      </xdr:nvSpPr>
      <xdr:spPr>
        <a:xfrm>
          <a:off x="4673600" y="723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7FBEC088-5883-40CB-9522-616DF9261944}"/>
            </a:ext>
          </a:extLst>
        </xdr:cNvPr>
        <xdr:cNvCxnSpPr/>
      </xdr:nvCxnSpPr>
      <xdr:spPr>
        <a:xfrm>
          <a:off x="4546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a:extLst>
            <a:ext uri="{FF2B5EF4-FFF2-40B4-BE49-F238E27FC236}">
              <a16:creationId xmlns:a16="http://schemas.microsoft.com/office/drawing/2014/main" id="{6FCC648E-6033-4EDA-BB6E-356FB2DDCA19}"/>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2739909B-A7E5-4BC5-B743-D0757690968F}"/>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98533</xdr:rowOff>
    </xdr:from>
    <xdr:ext cx="405111" cy="259045"/>
    <xdr:sp macro="" textlink="">
      <xdr:nvSpPr>
        <xdr:cNvPr id="63" name="【図書館】&#10;有形固定資産減価償却率平均値テキスト">
          <a:extLst>
            <a:ext uri="{FF2B5EF4-FFF2-40B4-BE49-F238E27FC236}">
              <a16:creationId xmlns:a16="http://schemas.microsoft.com/office/drawing/2014/main" id="{E93636D9-0330-46E2-A01C-E70F788BAFBE}"/>
            </a:ext>
          </a:extLst>
        </xdr:cNvPr>
        <xdr:cNvSpPr txBox="1"/>
      </xdr:nvSpPr>
      <xdr:spPr>
        <a:xfrm>
          <a:off x="4673600" y="6270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120106</xdr:rowOff>
    </xdr:from>
    <xdr:to>
      <xdr:col>24</xdr:col>
      <xdr:colOff>114300</xdr:colOff>
      <xdr:row>37</xdr:row>
      <xdr:rowOff>50256</xdr:rowOff>
    </xdr:to>
    <xdr:sp macro="" textlink="">
      <xdr:nvSpPr>
        <xdr:cNvPr id="64" name="フローチャート: 判断 63">
          <a:extLst>
            <a:ext uri="{FF2B5EF4-FFF2-40B4-BE49-F238E27FC236}">
              <a16:creationId xmlns:a16="http://schemas.microsoft.com/office/drawing/2014/main" id="{B5615B88-CA16-4823-ABF1-4E02931E7CFD}"/>
            </a:ext>
          </a:extLst>
        </xdr:cNvPr>
        <xdr:cNvSpPr/>
      </xdr:nvSpPr>
      <xdr:spPr>
        <a:xfrm>
          <a:off x="45847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154396</xdr:rowOff>
    </xdr:from>
    <xdr:to>
      <xdr:col>20</xdr:col>
      <xdr:colOff>38100</xdr:colOff>
      <xdr:row>37</xdr:row>
      <xdr:rowOff>84546</xdr:rowOff>
    </xdr:to>
    <xdr:sp macro="" textlink="">
      <xdr:nvSpPr>
        <xdr:cNvPr id="65" name="フローチャート: 判断 64">
          <a:extLst>
            <a:ext uri="{FF2B5EF4-FFF2-40B4-BE49-F238E27FC236}">
              <a16:creationId xmlns:a16="http://schemas.microsoft.com/office/drawing/2014/main" id="{56E208C5-9026-4256-949A-56ADEFC5238D}"/>
            </a:ext>
          </a:extLst>
        </xdr:cNvPr>
        <xdr:cNvSpPr/>
      </xdr:nvSpPr>
      <xdr:spPr>
        <a:xfrm>
          <a:off x="3746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12337</xdr:rowOff>
    </xdr:from>
    <xdr:to>
      <xdr:col>15</xdr:col>
      <xdr:colOff>101600</xdr:colOff>
      <xdr:row>37</xdr:row>
      <xdr:rowOff>113937</xdr:rowOff>
    </xdr:to>
    <xdr:sp macro="" textlink="">
      <xdr:nvSpPr>
        <xdr:cNvPr id="66" name="フローチャート: 判断 65">
          <a:extLst>
            <a:ext uri="{FF2B5EF4-FFF2-40B4-BE49-F238E27FC236}">
              <a16:creationId xmlns:a16="http://schemas.microsoft.com/office/drawing/2014/main" id="{39D6090D-F9FA-4FC6-A728-D1C35C3CBC5D}"/>
            </a:ext>
          </a:extLst>
        </xdr:cNvPr>
        <xdr:cNvSpPr/>
      </xdr:nvSpPr>
      <xdr:spPr>
        <a:xfrm>
          <a:off x="2857500" y="635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129903</xdr:rowOff>
    </xdr:from>
    <xdr:to>
      <xdr:col>10</xdr:col>
      <xdr:colOff>165100</xdr:colOff>
      <xdr:row>37</xdr:row>
      <xdr:rowOff>60053</xdr:rowOff>
    </xdr:to>
    <xdr:sp macro="" textlink="">
      <xdr:nvSpPr>
        <xdr:cNvPr id="67" name="フローチャート: 判断 66">
          <a:extLst>
            <a:ext uri="{FF2B5EF4-FFF2-40B4-BE49-F238E27FC236}">
              <a16:creationId xmlns:a16="http://schemas.microsoft.com/office/drawing/2014/main" id="{F0AA3597-504C-45C3-AE22-0F73C68ED718}"/>
            </a:ext>
          </a:extLst>
        </xdr:cNvPr>
        <xdr:cNvSpPr/>
      </xdr:nvSpPr>
      <xdr:spPr>
        <a:xfrm>
          <a:off x="1968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95613</xdr:rowOff>
    </xdr:from>
    <xdr:to>
      <xdr:col>6</xdr:col>
      <xdr:colOff>38100</xdr:colOff>
      <xdr:row>37</xdr:row>
      <xdr:rowOff>25763</xdr:rowOff>
    </xdr:to>
    <xdr:sp macro="" textlink="">
      <xdr:nvSpPr>
        <xdr:cNvPr id="68" name="フローチャート: 判断 67">
          <a:extLst>
            <a:ext uri="{FF2B5EF4-FFF2-40B4-BE49-F238E27FC236}">
              <a16:creationId xmlns:a16="http://schemas.microsoft.com/office/drawing/2014/main" id="{D4F4BEF7-9AA4-4FB7-B6A7-AFAC7997C4B7}"/>
            </a:ext>
          </a:extLst>
        </xdr:cNvPr>
        <xdr:cNvSpPr/>
      </xdr:nvSpPr>
      <xdr:spPr>
        <a:xfrm>
          <a:off x="1079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4578467-1439-4E7B-8A06-2C6AB07C965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6888292-FCBE-42C8-A6C7-37D3AEF41C4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F246B95-92FF-4885-93ED-C096E5DD6D2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1500013-0804-440A-ACB1-183F627A9EB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18D3C737-6D94-48E4-85E2-F03A251D8C1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157661</xdr:rowOff>
    </xdr:from>
    <xdr:to>
      <xdr:col>24</xdr:col>
      <xdr:colOff>114300</xdr:colOff>
      <xdr:row>36</xdr:row>
      <xdr:rowOff>87811</xdr:rowOff>
    </xdr:to>
    <xdr:sp macro="" textlink="">
      <xdr:nvSpPr>
        <xdr:cNvPr id="74" name="楕円 73">
          <a:extLst>
            <a:ext uri="{FF2B5EF4-FFF2-40B4-BE49-F238E27FC236}">
              <a16:creationId xmlns:a16="http://schemas.microsoft.com/office/drawing/2014/main" id="{4F458A39-B1E0-4E73-AD4B-72550D74AF70}"/>
            </a:ext>
          </a:extLst>
        </xdr:cNvPr>
        <xdr:cNvSpPr/>
      </xdr:nvSpPr>
      <xdr:spPr>
        <a:xfrm>
          <a:off x="4584700" y="615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9088</xdr:rowOff>
    </xdr:from>
    <xdr:ext cx="405111" cy="259045"/>
    <xdr:sp macro="" textlink="">
      <xdr:nvSpPr>
        <xdr:cNvPr id="75" name="【図書館】&#10;有形固定資産減価償却率該当値テキスト">
          <a:extLst>
            <a:ext uri="{FF2B5EF4-FFF2-40B4-BE49-F238E27FC236}">
              <a16:creationId xmlns:a16="http://schemas.microsoft.com/office/drawing/2014/main" id="{F0930D72-6D76-459A-86EA-484D6AE31CE4}"/>
            </a:ext>
          </a:extLst>
        </xdr:cNvPr>
        <xdr:cNvSpPr txBox="1"/>
      </xdr:nvSpPr>
      <xdr:spPr>
        <a:xfrm>
          <a:off x="4673600" y="6009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89081</xdr:rowOff>
    </xdr:from>
    <xdr:to>
      <xdr:col>20</xdr:col>
      <xdr:colOff>38100</xdr:colOff>
      <xdr:row>36</xdr:row>
      <xdr:rowOff>19231</xdr:rowOff>
    </xdr:to>
    <xdr:sp macro="" textlink="">
      <xdr:nvSpPr>
        <xdr:cNvPr id="76" name="楕円 75">
          <a:extLst>
            <a:ext uri="{FF2B5EF4-FFF2-40B4-BE49-F238E27FC236}">
              <a16:creationId xmlns:a16="http://schemas.microsoft.com/office/drawing/2014/main" id="{9F4C0612-E44B-41F8-BE84-067AA4F4A379}"/>
            </a:ext>
          </a:extLst>
        </xdr:cNvPr>
        <xdr:cNvSpPr/>
      </xdr:nvSpPr>
      <xdr:spPr>
        <a:xfrm>
          <a:off x="3746500" y="608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139881</xdr:rowOff>
    </xdr:from>
    <xdr:to>
      <xdr:col>24</xdr:col>
      <xdr:colOff>63500</xdr:colOff>
      <xdr:row>36</xdr:row>
      <xdr:rowOff>37011</xdr:rowOff>
    </xdr:to>
    <xdr:cxnSp macro="">
      <xdr:nvCxnSpPr>
        <xdr:cNvPr id="77" name="直線コネクタ 76">
          <a:extLst>
            <a:ext uri="{FF2B5EF4-FFF2-40B4-BE49-F238E27FC236}">
              <a16:creationId xmlns:a16="http://schemas.microsoft.com/office/drawing/2014/main" id="{C831AA73-E576-4C9A-BEA8-D21D5EA10163}"/>
            </a:ext>
          </a:extLst>
        </xdr:cNvPr>
        <xdr:cNvCxnSpPr/>
      </xdr:nvCxnSpPr>
      <xdr:spPr>
        <a:xfrm>
          <a:off x="3797300" y="6140631"/>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20501</xdr:rowOff>
    </xdr:from>
    <xdr:to>
      <xdr:col>15</xdr:col>
      <xdr:colOff>101600</xdr:colOff>
      <xdr:row>35</xdr:row>
      <xdr:rowOff>122101</xdr:rowOff>
    </xdr:to>
    <xdr:sp macro="" textlink="">
      <xdr:nvSpPr>
        <xdr:cNvPr id="78" name="楕円 77">
          <a:extLst>
            <a:ext uri="{FF2B5EF4-FFF2-40B4-BE49-F238E27FC236}">
              <a16:creationId xmlns:a16="http://schemas.microsoft.com/office/drawing/2014/main" id="{3F7F4ECF-06CB-44C8-98C7-6ACE6CC5E571}"/>
            </a:ext>
          </a:extLst>
        </xdr:cNvPr>
        <xdr:cNvSpPr/>
      </xdr:nvSpPr>
      <xdr:spPr>
        <a:xfrm>
          <a:off x="2857500" y="602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71301</xdr:rowOff>
    </xdr:from>
    <xdr:to>
      <xdr:col>19</xdr:col>
      <xdr:colOff>177800</xdr:colOff>
      <xdr:row>35</xdr:row>
      <xdr:rowOff>139881</xdr:rowOff>
    </xdr:to>
    <xdr:cxnSp macro="">
      <xdr:nvCxnSpPr>
        <xdr:cNvPr id="79" name="直線コネクタ 78">
          <a:extLst>
            <a:ext uri="{FF2B5EF4-FFF2-40B4-BE49-F238E27FC236}">
              <a16:creationId xmlns:a16="http://schemas.microsoft.com/office/drawing/2014/main" id="{D5A1057A-9126-4636-8F39-04B751460A8A}"/>
            </a:ext>
          </a:extLst>
        </xdr:cNvPr>
        <xdr:cNvCxnSpPr/>
      </xdr:nvCxnSpPr>
      <xdr:spPr>
        <a:xfrm>
          <a:off x="2908300" y="6072051"/>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123372</xdr:rowOff>
    </xdr:from>
    <xdr:to>
      <xdr:col>10</xdr:col>
      <xdr:colOff>165100</xdr:colOff>
      <xdr:row>35</xdr:row>
      <xdr:rowOff>53522</xdr:rowOff>
    </xdr:to>
    <xdr:sp macro="" textlink="">
      <xdr:nvSpPr>
        <xdr:cNvPr id="80" name="楕円 79">
          <a:extLst>
            <a:ext uri="{FF2B5EF4-FFF2-40B4-BE49-F238E27FC236}">
              <a16:creationId xmlns:a16="http://schemas.microsoft.com/office/drawing/2014/main" id="{25ABF486-E86C-4FDA-A23D-ACA18EC19161}"/>
            </a:ext>
          </a:extLst>
        </xdr:cNvPr>
        <xdr:cNvSpPr/>
      </xdr:nvSpPr>
      <xdr:spPr>
        <a:xfrm>
          <a:off x="1968500" y="595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2722</xdr:rowOff>
    </xdr:from>
    <xdr:to>
      <xdr:col>15</xdr:col>
      <xdr:colOff>50800</xdr:colOff>
      <xdr:row>35</xdr:row>
      <xdr:rowOff>71301</xdr:rowOff>
    </xdr:to>
    <xdr:cxnSp macro="">
      <xdr:nvCxnSpPr>
        <xdr:cNvPr id="81" name="直線コネクタ 80">
          <a:extLst>
            <a:ext uri="{FF2B5EF4-FFF2-40B4-BE49-F238E27FC236}">
              <a16:creationId xmlns:a16="http://schemas.microsoft.com/office/drawing/2014/main" id="{9FC4A063-EEAB-450C-AEEB-BDCE9AEF163F}"/>
            </a:ext>
          </a:extLst>
        </xdr:cNvPr>
        <xdr:cNvCxnSpPr/>
      </xdr:nvCxnSpPr>
      <xdr:spPr>
        <a:xfrm>
          <a:off x="2019300" y="6003472"/>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75673</xdr:rowOff>
    </xdr:from>
    <xdr:ext cx="405111" cy="259045"/>
    <xdr:sp macro="" textlink="">
      <xdr:nvSpPr>
        <xdr:cNvPr id="82" name="n_1aveValue【図書館】&#10;有形固定資産減価償却率">
          <a:extLst>
            <a:ext uri="{FF2B5EF4-FFF2-40B4-BE49-F238E27FC236}">
              <a16:creationId xmlns:a16="http://schemas.microsoft.com/office/drawing/2014/main" id="{62C1A33A-CEEB-40C6-B217-81573C9EB2CE}"/>
            </a:ext>
          </a:extLst>
        </xdr:cNvPr>
        <xdr:cNvSpPr txBox="1"/>
      </xdr:nvSpPr>
      <xdr:spPr>
        <a:xfrm>
          <a:off x="3582044" y="6419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105064</xdr:rowOff>
    </xdr:from>
    <xdr:ext cx="405111" cy="259045"/>
    <xdr:sp macro="" textlink="">
      <xdr:nvSpPr>
        <xdr:cNvPr id="83" name="n_2aveValue【図書館】&#10;有形固定資産減価償却率">
          <a:extLst>
            <a:ext uri="{FF2B5EF4-FFF2-40B4-BE49-F238E27FC236}">
              <a16:creationId xmlns:a16="http://schemas.microsoft.com/office/drawing/2014/main" id="{61D578FC-BBC8-434D-A2C6-27728040A229}"/>
            </a:ext>
          </a:extLst>
        </xdr:cNvPr>
        <xdr:cNvSpPr txBox="1"/>
      </xdr:nvSpPr>
      <xdr:spPr>
        <a:xfrm>
          <a:off x="2705744" y="644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51180</xdr:rowOff>
    </xdr:from>
    <xdr:ext cx="405111" cy="259045"/>
    <xdr:sp macro="" textlink="">
      <xdr:nvSpPr>
        <xdr:cNvPr id="84" name="n_3aveValue【図書館】&#10;有形固定資産減価償却率">
          <a:extLst>
            <a:ext uri="{FF2B5EF4-FFF2-40B4-BE49-F238E27FC236}">
              <a16:creationId xmlns:a16="http://schemas.microsoft.com/office/drawing/2014/main" id="{A46E1177-038B-4A56-9695-97F14FB2B280}"/>
            </a:ext>
          </a:extLst>
        </xdr:cNvPr>
        <xdr:cNvSpPr txBox="1"/>
      </xdr:nvSpPr>
      <xdr:spPr>
        <a:xfrm>
          <a:off x="1816744" y="639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42290</xdr:rowOff>
    </xdr:from>
    <xdr:ext cx="405111" cy="259045"/>
    <xdr:sp macro="" textlink="">
      <xdr:nvSpPr>
        <xdr:cNvPr id="85" name="n_4aveValue【図書館】&#10;有形固定資産減価償却率">
          <a:extLst>
            <a:ext uri="{FF2B5EF4-FFF2-40B4-BE49-F238E27FC236}">
              <a16:creationId xmlns:a16="http://schemas.microsoft.com/office/drawing/2014/main" id="{DA1A59EE-A781-41D9-BE5D-99671406F168}"/>
            </a:ext>
          </a:extLst>
        </xdr:cNvPr>
        <xdr:cNvSpPr txBox="1"/>
      </xdr:nvSpPr>
      <xdr:spPr>
        <a:xfrm>
          <a:off x="927744" y="60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35758</xdr:rowOff>
    </xdr:from>
    <xdr:ext cx="405111" cy="259045"/>
    <xdr:sp macro="" textlink="">
      <xdr:nvSpPr>
        <xdr:cNvPr id="86" name="n_1mainValue【図書館】&#10;有形固定資産減価償却率">
          <a:extLst>
            <a:ext uri="{FF2B5EF4-FFF2-40B4-BE49-F238E27FC236}">
              <a16:creationId xmlns:a16="http://schemas.microsoft.com/office/drawing/2014/main" id="{82A61D14-EE72-409D-A044-0A4CFF3EF349}"/>
            </a:ext>
          </a:extLst>
        </xdr:cNvPr>
        <xdr:cNvSpPr txBox="1"/>
      </xdr:nvSpPr>
      <xdr:spPr>
        <a:xfrm>
          <a:off x="3582044" y="5865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138628</xdr:rowOff>
    </xdr:from>
    <xdr:ext cx="405111" cy="259045"/>
    <xdr:sp macro="" textlink="">
      <xdr:nvSpPr>
        <xdr:cNvPr id="87" name="n_2mainValue【図書館】&#10;有形固定資産減価償却率">
          <a:extLst>
            <a:ext uri="{FF2B5EF4-FFF2-40B4-BE49-F238E27FC236}">
              <a16:creationId xmlns:a16="http://schemas.microsoft.com/office/drawing/2014/main" id="{1AE55444-F7AD-4D0D-9C21-DD0A316BA455}"/>
            </a:ext>
          </a:extLst>
        </xdr:cNvPr>
        <xdr:cNvSpPr txBox="1"/>
      </xdr:nvSpPr>
      <xdr:spPr>
        <a:xfrm>
          <a:off x="2705744" y="5796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70049</xdr:rowOff>
    </xdr:from>
    <xdr:ext cx="405111" cy="259045"/>
    <xdr:sp macro="" textlink="">
      <xdr:nvSpPr>
        <xdr:cNvPr id="88" name="n_3mainValue【図書館】&#10;有形固定資産減価償却率">
          <a:extLst>
            <a:ext uri="{FF2B5EF4-FFF2-40B4-BE49-F238E27FC236}">
              <a16:creationId xmlns:a16="http://schemas.microsoft.com/office/drawing/2014/main" id="{A5BE09D1-2193-4F8F-B2B9-9AA7F7A37855}"/>
            </a:ext>
          </a:extLst>
        </xdr:cNvPr>
        <xdr:cNvSpPr txBox="1"/>
      </xdr:nvSpPr>
      <xdr:spPr>
        <a:xfrm>
          <a:off x="1816744" y="5727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121671F6-6FA8-4D0F-86BB-C0E0540AAB1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E537E9A5-553E-46CC-B2E1-ACE0A8313CC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17CB7B37-F623-411D-A3B8-B2491A92C1C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6FBF9FC5-25C4-49E6-90E2-55B1B609C6C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87153B99-2CF3-4DE5-9F8C-3610959DFDE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BBDC590F-7B93-4D65-87D8-3A670D744AF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D97BAC4-C41A-4744-BF0E-25EAD28E19A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FBBD3736-FAFD-4E8E-B2F6-F3215F64EC2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83296FA0-2CF7-494D-8B44-E6AB38AA30E6}"/>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AD0AA3E5-C8B8-4E14-86A7-2C301654B99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F6C722C5-3DA3-42BB-BEC5-A9D1291F6D9E}"/>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5A28DC60-C938-48DB-A603-3C5F4D88E4D4}"/>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8D54DD8-59E0-4C5A-9BF0-A8F3BAE02048}"/>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F10DF7B7-8DFA-4778-85EE-B9B734C2539B}"/>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EC38CEB2-1410-497B-81A8-E3E00404450A}"/>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6198EBCB-28FC-4E1C-B5D7-2690C8379D4A}"/>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73C1D2A7-8CC3-4997-BC35-7C95D63CF066}"/>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3A43AE31-10D9-46BB-919E-0892452D3F06}"/>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1C635D29-FC51-4808-B5F1-0D5496BC3A9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a:extLst>
            <a:ext uri="{FF2B5EF4-FFF2-40B4-BE49-F238E27FC236}">
              <a16:creationId xmlns:a16="http://schemas.microsoft.com/office/drawing/2014/main" id="{F52E44BC-C9ED-4275-B6D1-B560E8DEF35E}"/>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3ECBA67D-85E7-4769-AD03-9DD9BF81D2F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3AB8712B-E518-4E5A-92BA-29EA32BF81F9}"/>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27D5D34E-D098-47BF-898E-AC5CB5DF0ED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99060</xdr:rowOff>
    </xdr:from>
    <xdr:to>
      <xdr:col>54</xdr:col>
      <xdr:colOff>189865</xdr:colOff>
      <xdr:row>41</xdr:row>
      <xdr:rowOff>83820</xdr:rowOff>
    </xdr:to>
    <xdr:cxnSp macro="">
      <xdr:nvCxnSpPr>
        <xdr:cNvPr id="112" name="直線コネクタ 111">
          <a:extLst>
            <a:ext uri="{FF2B5EF4-FFF2-40B4-BE49-F238E27FC236}">
              <a16:creationId xmlns:a16="http://schemas.microsoft.com/office/drawing/2014/main" id="{8A099107-C341-4D03-B849-97E957583990}"/>
            </a:ext>
          </a:extLst>
        </xdr:cNvPr>
        <xdr:cNvCxnSpPr/>
      </xdr:nvCxnSpPr>
      <xdr:spPr>
        <a:xfrm flipV="1">
          <a:off x="10476865" y="575691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87647</xdr:rowOff>
    </xdr:from>
    <xdr:ext cx="469744" cy="259045"/>
    <xdr:sp macro="" textlink="">
      <xdr:nvSpPr>
        <xdr:cNvPr id="113" name="【図書館】&#10;一人当たり面積最小値テキスト">
          <a:extLst>
            <a:ext uri="{FF2B5EF4-FFF2-40B4-BE49-F238E27FC236}">
              <a16:creationId xmlns:a16="http://schemas.microsoft.com/office/drawing/2014/main" id="{E92D0A8E-CDA6-4A9D-B2EF-A6E6B64B4DBE}"/>
            </a:ext>
          </a:extLst>
        </xdr:cNvPr>
        <xdr:cNvSpPr txBox="1"/>
      </xdr:nvSpPr>
      <xdr:spPr>
        <a:xfrm>
          <a:off x="10515600" y="711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83820</xdr:rowOff>
    </xdr:from>
    <xdr:to>
      <xdr:col>55</xdr:col>
      <xdr:colOff>88900</xdr:colOff>
      <xdr:row>41</xdr:row>
      <xdr:rowOff>83820</xdr:rowOff>
    </xdr:to>
    <xdr:cxnSp macro="">
      <xdr:nvCxnSpPr>
        <xdr:cNvPr id="114" name="直線コネクタ 113">
          <a:extLst>
            <a:ext uri="{FF2B5EF4-FFF2-40B4-BE49-F238E27FC236}">
              <a16:creationId xmlns:a16="http://schemas.microsoft.com/office/drawing/2014/main" id="{D3EC7FDF-3632-4887-BE01-C81DE0D1DD15}"/>
            </a:ext>
          </a:extLst>
        </xdr:cNvPr>
        <xdr:cNvCxnSpPr/>
      </xdr:nvCxnSpPr>
      <xdr:spPr>
        <a:xfrm>
          <a:off x="10388600" y="711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45737</xdr:rowOff>
    </xdr:from>
    <xdr:ext cx="469744" cy="259045"/>
    <xdr:sp macro="" textlink="">
      <xdr:nvSpPr>
        <xdr:cNvPr id="115" name="【図書館】&#10;一人当たり面積最大値テキスト">
          <a:extLst>
            <a:ext uri="{FF2B5EF4-FFF2-40B4-BE49-F238E27FC236}">
              <a16:creationId xmlns:a16="http://schemas.microsoft.com/office/drawing/2014/main" id="{F8A8B727-458B-4A52-8AF5-1AA71B6DAA33}"/>
            </a:ext>
          </a:extLst>
        </xdr:cNvPr>
        <xdr:cNvSpPr txBox="1"/>
      </xdr:nvSpPr>
      <xdr:spPr>
        <a:xfrm>
          <a:off x="10515600" y="553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99060</xdr:rowOff>
    </xdr:from>
    <xdr:to>
      <xdr:col>55</xdr:col>
      <xdr:colOff>88900</xdr:colOff>
      <xdr:row>33</xdr:row>
      <xdr:rowOff>99060</xdr:rowOff>
    </xdr:to>
    <xdr:cxnSp macro="">
      <xdr:nvCxnSpPr>
        <xdr:cNvPr id="116" name="直線コネクタ 115">
          <a:extLst>
            <a:ext uri="{FF2B5EF4-FFF2-40B4-BE49-F238E27FC236}">
              <a16:creationId xmlns:a16="http://schemas.microsoft.com/office/drawing/2014/main" id="{A78B06DC-AB79-4783-B6B5-523F01B23A33}"/>
            </a:ext>
          </a:extLst>
        </xdr:cNvPr>
        <xdr:cNvCxnSpPr/>
      </xdr:nvCxnSpPr>
      <xdr:spPr>
        <a:xfrm>
          <a:off x="10388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55897</xdr:rowOff>
    </xdr:from>
    <xdr:ext cx="469744" cy="259045"/>
    <xdr:sp macro="" textlink="">
      <xdr:nvSpPr>
        <xdr:cNvPr id="117" name="【図書館】&#10;一人当たり面積平均値テキスト">
          <a:extLst>
            <a:ext uri="{FF2B5EF4-FFF2-40B4-BE49-F238E27FC236}">
              <a16:creationId xmlns:a16="http://schemas.microsoft.com/office/drawing/2014/main" id="{FF84F778-EB49-415B-B784-31661D2EC394}"/>
            </a:ext>
          </a:extLst>
        </xdr:cNvPr>
        <xdr:cNvSpPr txBox="1"/>
      </xdr:nvSpPr>
      <xdr:spPr>
        <a:xfrm>
          <a:off x="10515600" y="6570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33020</xdr:rowOff>
    </xdr:from>
    <xdr:to>
      <xdr:col>55</xdr:col>
      <xdr:colOff>50800</xdr:colOff>
      <xdr:row>39</xdr:row>
      <xdr:rowOff>134620</xdr:rowOff>
    </xdr:to>
    <xdr:sp macro="" textlink="">
      <xdr:nvSpPr>
        <xdr:cNvPr id="118" name="フローチャート: 判断 117">
          <a:extLst>
            <a:ext uri="{FF2B5EF4-FFF2-40B4-BE49-F238E27FC236}">
              <a16:creationId xmlns:a16="http://schemas.microsoft.com/office/drawing/2014/main" id="{935F318E-B9B1-4525-B811-5054F57B1444}"/>
            </a:ext>
          </a:extLst>
        </xdr:cNvPr>
        <xdr:cNvSpPr/>
      </xdr:nvSpPr>
      <xdr:spPr>
        <a:xfrm>
          <a:off x="10426700" y="671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116840</xdr:rowOff>
    </xdr:from>
    <xdr:to>
      <xdr:col>50</xdr:col>
      <xdr:colOff>165100</xdr:colOff>
      <xdr:row>40</xdr:row>
      <xdr:rowOff>46990</xdr:rowOff>
    </xdr:to>
    <xdr:sp macro="" textlink="">
      <xdr:nvSpPr>
        <xdr:cNvPr id="119" name="フローチャート: 判断 118">
          <a:extLst>
            <a:ext uri="{FF2B5EF4-FFF2-40B4-BE49-F238E27FC236}">
              <a16:creationId xmlns:a16="http://schemas.microsoft.com/office/drawing/2014/main" id="{AA8A41B6-0C27-4D5A-94FF-BDBB3AB2067C}"/>
            </a:ext>
          </a:extLst>
        </xdr:cNvPr>
        <xdr:cNvSpPr/>
      </xdr:nvSpPr>
      <xdr:spPr>
        <a:xfrm>
          <a:off x="95885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128270</xdr:rowOff>
    </xdr:from>
    <xdr:to>
      <xdr:col>46</xdr:col>
      <xdr:colOff>38100</xdr:colOff>
      <xdr:row>40</xdr:row>
      <xdr:rowOff>58420</xdr:rowOff>
    </xdr:to>
    <xdr:sp macro="" textlink="">
      <xdr:nvSpPr>
        <xdr:cNvPr id="120" name="フローチャート: 判断 119">
          <a:extLst>
            <a:ext uri="{FF2B5EF4-FFF2-40B4-BE49-F238E27FC236}">
              <a16:creationId xmlns:a16="http://schemas.microsoft.com/office/drawing/2014/main" id="{C173A97B-7E24-44AC-B56F-1B21E9DE5263}"/>
            </a:ext>
          </a:extLst>
        </xdr:cNvPr>
        <xdr:cNvSpPr/>
      </xdr:nvSpPr>
      <xdr:spPr>
        <a:xfrm>
          <a:off x="86995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120650</xdr:rowOff>
    </xdr:from>
    <xdr:to>
      <xdr:col>41</xdr:col>
      <xdr:colOff>101600</xdr:colOff>
      <xdr:row>40</xdr:row>
      <xdr:rowOff>50800</xdr:rowOff>
    </xdr:to>
    <xdr:sp macro="" textlink="">
      <xdr:nvSpPr>
        <xdr:cNvPr id="121" name="フローチャート: 判断 120">
          <a:extLst>
            <a:ext uri="{FF2B5EF4-FFF2-40B4-BE49-F238E27FC236}">
              <a16:creationId xmlns:a16="http://schemas.microsoft.com/office/drawing/2014/main" id="{B036C8CD-1797-4FD5-8580-090759F82F81}"/>
            </a:ext>
          </a:extLst>
        </xdr:cNvPr>
        <xdr:cNvSpPr/>
      </xdr:nvSpPr>
      <xdr:spPr>
        <a:xfrm>
          <a:off x="78105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71120</xdr:rowOff>
    </xdr:from>
    <xdr:to>
      <xdr:col>36</xdr:col>
      <xdr:colOff>165100</xdr:colOff>
      <xdr:row>40</xdr:row>
      <xdr:rowOff>1270</xdr:rowOff>
    </xdr:to>
    <xdr:sp macro="" textlink="">
      <xdr:nvSpPr>
        <xdr:cNvPr id="122" name="フローチャート: 判断 121">
          <a:extLst>
            <a:ext uri="{FF2B5EF4-FFF2-40B4-BE49-F238E27FC236}">
              <a16:creationId xmlns:a16="http://schemas.microsoft.com/office/drawing/2014/main" id="{1D19AC3E-D687-458C-9953-1AE0E1CA55B2}"/>
            </a:ext>
          </a:extLst>
        </xdr:cNvPr>
        <xdr:cNvSpPr/>
      </xdr:nvSpPr>
      <xdr:spPr>
        <a:xfrm>
          <a:off x="69215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9833F28C-F27F-4D2C-96F9-42CCC0F47FE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4B9507F2-5847-4C75-88C9-9C428B18D59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E68707E-589B-4B1B-9789-95AA5FD2ECD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40236AB-F019-4614-9B85-7A1615E0302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5A3C664-AB2E-489E-B76B-AF55A38849E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71120</xdr:rowOff>
    </xdr:from>
    <xdr:to>
      <xdr:col>55</xdr:col>
      <xdr:colOff>50800</xdr:colOff>
      <xdr:row>40</xdr:row>
      <xdr:rowOff>1270</xdr:rowOff>
    </xdr:to>
    <xdr:sp macro="" textlink="">
      <xdr:nvSpPr>
        <xdr:cNvPr id="128" name="楕円 127">
          <a:extLst>
            <a:ext uri="{FF2B5EF4-FFF2-40B4-BE49-F238E27FC236}">
              <a16:creationId xmlns:a16="http://schemas.microsoft.com/office/drawing/2014/main" id="{18464B30-E754-486A-A010-24669A863807}"/>
            </a:ext>
          </a:extLst>
        </xdr:cNvPr>
        <xdr:cNvSpPr/>
      </xdr:nvSpPr>
      <xdr:spPr>
        <a:xfrm>
          <a:off x="104267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49547</xdr:rowOff>
    </xdr:from>
    <xdr:ext cx="469744" cy="259045"/>
    <xdr:sp macro="" textlink="">
      <xdr:nvSpPr>
        <xdr:cNvPr id="129" name="【図書館】&#10;一人当たり面積該当値テキスト">
          <a:extLst>
            <a:ext uri="{FF2B5EF4-FFF2-40B4-BE49-F238E27FC236}">
              <a16:creationId xmlns:a16="http://schemas.microsoft.com/office/drawing/2014/main" id="{7BD51E41-0520-47D2-B779-0597592A41CE}"/>
            </a:ext>
          </a:extLst>
        </xdr:cNvPr>
        <xdr:cNvSpPr txBox="1"/>
      </xdr:nvSpPr>
      <xdr:spPr>
        <a:xfrm>
          <a:off x="10515600" y="673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78740</xdr:rowOff>
    </xdr:from>
    <xdr:to>
      <xdr:col>50</xdr:col>
      <xdr:colOff>165100</xdr:colOff>
      <xdr:row>40</xdr:row>
      <xdr:rowOff>8890</xdr:rowOff>
    </xdr:to>
    <xdr:sp macro="" textlink="">
      <xdr:nvSpPr>
        <xdr:cNvPr id="130" name="楕円 129">
          <a:extLst>
            <a:ext uri="{FF2B5EF4-FFF2-40B4-BE49-F238E27FC236}">
              <a16:creationId xmlns:a16="http://schemas.microsoft.com/office/drawing/2014/main" id="{CE77582B-46B1-4AB4-BBE8-22612F713297}"/>
            </a:ext>
          </a:extLst>
        </xdr:cNvPr>
        <xdr:cNvSpPr/>
      </xdr:nvSpPr>
      <xdr:spPr>
        <a:xfrm>
          <a:off x="95885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121920</xdr:rowOff>
    </xdr:from>
    <xdr:to>
      <xdr:col>55</xdr:col>
      <xdr:colOff>0</xdr:colOff>
      <xdr:row>39</xdr:row>
      <xdr:rowOff>129540</xdr:rowOff>
    </xdr:to>
    <xdr:cxnSp macro="">
      <xdr:nvCxnSpPr>
        <xdr:cNvPr id="131" name="直線コネクタ 130">
          <a:extLst>
            <a:ext uri="{FF2B5EF4-FFF2-40B4-BE49-F238E27FC236}">
              <a16:creationId xmlns:a16="http://schemas.microsoft.com/office/drawing/2014/main" id="{FEFCED01-CEE9-4FCC-A004-D00BA908D6C9}"/>
            </a:ext>
          </a:extLst>
        </xdr:cNvPr>
        <xdr:cNvCxnSpPr/>
      </xdr:nvCxnSpPr>
      <xdr:spPr>
        <a:xfrm flipV="1">
          <a:off x="9639300" y="680847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90170</xdr:rowOff>
    </xdr:from>
    <xdr:to>
      <xdr:col>46</xdr:col>
      <xdr:colOff>38100</xdr:colOff>
      <xdr:row>40</xdr:row>
      <xdr:rowOff>20320</xdr:rowOff>
    </xdr:to>
    <xdr:sp macro="" textlink="">
      <xdr:nvSpPr>
        <xdr:cNvPr id="132" name="楕円 131">
          <a:extLst>
            <a:ext uri="{FF2B5EF4-FFF2-40B4-BE49-F238E27FC236}">
              <a16:creationId xmlns:a16="http://schemas.microsoft.com/office/drawing/2014/main" id="{011517E8-AE43-4553-82A3-9F94A8CFB3E5}"/>
            </a:ext>
          </a:extLst>
        </xdr:cNvPr>
        <xdr:cNvSpPr/>
      </xdr:nvSpPr>
      <xdr:spPr>
        <a:xfrm>
          <a:off x="8699500" y="677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129540</xdr:rowOff>
    </xdr:from>
    <xdr:to>
      <xdr:col>50</xdr:col>
      <xdr:colOff>114300</xdr:colOff>
      <xdr:row>39</xdr:row>
      <xdr:rowOff>140970</xdr:rowOff>
    </xdr:to>
    <xdr:cxnSp macro="">
      <xdr:nvCxnSpPr>
        <xdr:cNvPr id="133" name="直線コネクタ 132">
          <a:extLst>
            <a:ext uri="{FF2B5EF4-FFF2-40B4-BE49-F238E27FC236}">
              <a16:creationId xmlns:a16="http://schemas.microsoft.com/office/drawing/2014/main" id="{50CF856E-DB78-47B5-B59A-F70EBBFA2B0A}"/>
            </a:ext>
          </a:extLst>
        </xdr:cNvPr>
        <xdr:cNvCxnSpPr/>
      </xdr:nvCxnSpPr>
      <xdr:spPr>
        <a:xfrm flipV="1">
          <a:off x="8750300" y="68160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97790</xdr:rowOff>
    </xdr:from>
    <xdr:to>
      <xdr:col>41</xdr:col>
      <xdr:colOff>101600</xdr:colOff>
      <xdr:row>40</xdr:row>
      <xdr:rowOff>27940</xdr:rowOff>
    </xdr:to>
    <xdr:sp macro="" textlink="">
      <xdr:nvSpPr>
        <xdr:cNvPr id="134" name="楕円 133">
          <a:extLst>
            <a:ext uri="{FF2B5EF4-FFF2-40B4-BE49-F238E27FC236}">
              <a16:creationId xmlns:a16="http://schemas.microsoft.com/office/drawing/2014/main" id="{9BE7F9E7-08EE-47A4-94D9-B352DEB55752}"/>
            </a:ext>
          </a:extLst>
        </xdr:cNvPr>
        <xdr:cNvSpPr/>
      </xdr:nvSpPr>
      <xdr:spPr>
        <a:xfrm>
          <a:off x="78105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140970</xdr:rowOff>
    </xdr:from>
    <xdr:to>
      <xdr:col>45</xdr:col>
      <xdr:colOff>177800</xdr:colOff>
      <xdr:row>39</xdr:row>
      <xdr:rowOff>148590</xdr:rowOff>
    </xdr:to>
    <xdr:cxnSp macro="">
      <xdr:nvCxnSpPr>
        <xdr:cNvPr id="135" name="直線コネクタ 134">
          <a:extLst>
            <a:ext uri="{FF2B5EF4-FFF2-40B4-BE49-F238E27FC236}">
              <a16:creationId xmlns:a16="http://schemas.microsoft.com/office/drawing/2014/main" id="{91372C86-E4AC-4EE3-A2CE-D9BB717A4639}"/>
            </a:ext>
          </a:extLst>
        </xdr:cNvPr>
        <xdr:cNvCxnSpPr/>
      </xdr:nvCxnSpPr>
      <xdr:spPr>
        <a:xfrm flipV="1">
          <a:off x="7861300" y="68275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38117</xdr:rowOff>
    </xdr:from>
    <xdr:ext cx="469744" cy="259045"/>
    <xdr:sp macro="" textlink="">
      <xdr:nvSpPr>
        <xdr:cNvPr id="136" name="n_1aveValue【図書館】&#10;一人当たり面積">
          <a:extLst>
            <a:ext uri="{FF2B5EF4-FFF2-40B4-BE49-F238E27FC236}">
              <a16:creationId xmlns:a16="http://schemas.microsoft.com/office/drawing/2014/main" id="{69C2F356-0124-4F4B-9F6B-59EE3D2DF241}"/>
            </a:ext>
          </a:extLst>
        </xdr:cNvPr>
        <xdr:cNvSpPr txBox="1"/>
      </xdr:nvSpPr>
      <xdr:spPr>
        <a:xfrm>
          <a:off x="9391727" y="689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49547</xdr:rowOff>
    </xdr:from>
    <xdr:ext cx="469744" cy="259045"/>
    <xdr:sp macro="" textlink="">
      <xdr:nvSpPr>
        <xdr:cNvPr id="137" name="n_2aveValue【図書館】&#10;一人当たり面積">
          <a:extLst>
            <a:ext uri="{FF2B5EF4-FFF2-40B4-BE49-F238E27FC236}">
              <a16:creationId xmlns:a16="http://schemas.microsoft.com/office/drawing/2014/main" id="{7BD257AE-1E90-425F-8E02-1661C8C0CD89}"/>
            </a:ext>
          </a:extLst>
        </xdr:cNvPr>
        <xdr:cNvSpPr txBox="1"/>
      </xdr:nvSpPr>
      <xdr:spPr>
        <a:xfrm>
          <a:off x="8515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41927</xdr:rowOff>
    </xdr:from>
    <xdr:ext cx="469744" cy="259045"/>
    <xdr:sp macro="" textlink="">
      <xdr:nvSpPr>
        <xdr:cNvPr id="138" name="n_3aveValue【図書館】&#10;一人当たり面積">
          <a:extLst>
            <a:ext uri="{FF2B5EF4-FFF2-40B4-BE49-F238E27FC236}">
              <a16:creationId xmlns:a16="http://schemas.microsoft.com/office/drawing/2014/main" id="{8982AF09-BFAF-4F64-8A7F-FB45C19BADC6}"/>
            </a:ext>
          </a:extLst>
        </xdr:cNvPr>
        <xdr:cNvSpPr txBox="1"/>
      </xdr:nvSpPr>
      <xdr:spPr>
        <a:xfrm>
          <a:off x="7626427"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17797</xdr:rowOff>
    </xdr:from>
    <xdr:ext cx="469744" cy="259045"/>
    <xdr:sp macro="" textlink="">
      <xdr:nvSpPr>
        <xdr:cNvPr id="139" name="n_4aveValue【図書館】&#10;一人当たり面積">
          <a:extLst>
            <a:ext uri="{FF2B5EF4-FFF2-40B4-BE49-F238E27FC236}">
              <a16:creationId xmlns:a16="http://schemas.microsoft.com/office/drawing/2014/main" id="{C982A121-1BCF-4603-B402-132B0F51F43E}"/>
            </a:ext>
          </a:extLst>
        </xdr:cNvPr>
        <xdr:cNvSpPr txBox="1"/>
      </xdr:nvSpPr>
      <xdr:spPr>
        <a:xfrm>
          <a:off x="6737427" y="653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25417</xdr:rowOff>
    </xdr:from>
    <xdr:ext cx="469744" cy="259045"/>
    <xdr:sp macro="" textlink="">
      <xdr:nvSpPr>
        <xdr:cNvPr id="140" name="n_1mainValue【図書館】&#10;一人当たり面積">
          <a:extLst>
            <a:ext uri="{FF2B5EF4-FFF2-40B4-BE49-F238E27FC236}">
              <a16:creationId xmlns:a16="http://schemas.microsoft.com/office/drawing/2014/main" id="{1C3261CA-5171-4CC0-A82D-0E2DA03AC6DB}"/>
            </a:ext>
          </a:extLst>
        </xdr:cNvPr>
        <xdr:cNvSpPr txBox="1"/>
      </xdr:nvSpPr>
      <xdr:spPr>
        <a:xfrm>
          <a:off x="9391727" y="654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36847</xdr:rowOff>
    </xdr:from>
    <xdr:ext cx="469744" cy="259045"/>
    <xdr:sp macro="" textlink="">
      <xdr:nvSpPr>
        <xdr:cNvPr id="141" name="n_2mainValue【図書館】&#10;一人当たり面積">
          <a:extLst>
            <a:ext uri="{FF2B5EF4-FFF2-40B4-BE49-F238E27FC236}">
              <a16:creationId xmlns:a16="http://schemas.microsoft.com/office/drawing/2014/main" id="{DBA05BF4-1AD8-4C2E-B8B8-F54DB58B039D}"/>
            </a:ext>
          </a:extLst>
        </xdr:cNvPr>
        <xdr:cNvSpPr txBox="1"/>
      </xdr:nvSpPr>
      <xdr:spPr>
        <a:xfrm>
          <a:off x="8515427" y="655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44467</xdr:rowOff>
    </xdr:from>
    <xdr:ext cx="469744" cy="259045"/>
    <xdr:sp macro="" textlink="">
      <xdr:nvSpPr>
        <xdr:cNvPr id="142" name="n_3mainValue【図書館】&#10;一人当たり面積">
          <a:extLst>
            <a:ext uri="{FF2B5EF4-FFF2-40B4-BE49-F238E27FC236}">
              <a16:creationId xmlns:a16="http://schemas.microsoft.com/office/drawing/2014/main" id="{BD222A5E-1903-40A7-8A00-1F42CB2E6426}"/>
            </a:ext>
          </a:extLst>
        </xdr:cNvPr>
        <xdr:cNvSpPr txBox="1"/>
      </xdr:nvSpPr>
      <xdr:spPr>
        <a:xfrm>
          <a:off x="7626427" y="655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id="{48DB3D18-8164-4364-B398-AEF07700A6D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id="{776CCDE1-52F9-4D2B-9986-A3B9C60EFEA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id="{894A5DEF-E358-458C-9131-E73179CB720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id="{F88F6794-2A39-47A4-98A7-7E656230610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id="{302D9B2A-AEB4-40A0-A87F-0EE5F185CA9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id="{7E360230-29E3-47CC-9904-42AD66A98A7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id="{CAF22229-60BE-4573-A409-DD7E20FF0D5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id="{B3E24174-48D5-4714-8835-D2E2A86885F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a:extLst>
            <a:ext uri="{FF2B5EF4-FFF2-40B4-BE49-F238E27FC236}">
              <a16:creationId xmlns:a16="http://schemas.microsoft.com/office/drawing/2014/main" id="{648722A2-F6ED-4626-86A0-C5A534EF4CB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id="{655BED0A-D5F1-403E-8778-B2C1D280134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a:extLst>
            <a:ext uri="{FF2B5EF4-FFF2-40B4-BE49-F238E27FC236}">
              <a16:creationId xmlns:a16="http://schemas.microsoft.com/office/drawing/2014/main" id="{F1B9BA40-2420-4838-B9D2-789304EA7FB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4" name="直線コネクタ 153">
          <a:extLst>
            <a:ext uri="{FF2B5EF4-FFF2-40B4-BE49-F238E27FC236}">
              <a16:creationId xmlns:a16="http://schemas.microsoft.com/office/drawing/2014/main" id="{F30F3C1A-8076-4113-B96D-2733C1AA7669}"/>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5" name="テキスト ボックス 154">
          <a:extLst>
            <a:ext uri="{FF2B5EF4-FFF2-40B4-BE49-F238E27FC236}">
              <a16:creationId xmlns:a16="http://schemas.microsoft.com/office/drawing/2014/main" id="{3868400A-D9FD-478F-9D4E-3FEA8760564B}"/>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6" name="直線コネクタ 155">
          <a:extLst>
            <a:ext uri="{FF2B5EF4-FFF2-40B4-BE49-F238E27FC236}">
              <a16:creationId xmlns:a16="http://schemas.microsoft.com/office/drawing/2014/main" id="{B7E031EF-F288-4296-A91E-1212D65483A4}"/>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7" name="テキスト ボックス 156">
          <a:extLst>
            <a:ext uri="{FF2B5EF4-FFF2-40B4-BE49-F238E27FC236}">
              <a16:creationId xmlns:a16="http://schemas.microsoft.com/office/drawing/2014/main" id="{BC0133A9-DC8C-4B9B-BCF2-685019D54815}"/>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8" name="直線コネクタ 157">
          <a:extLst>
            <a:ext uri="{FF2B5EF4-FFF2-40B4-BE49-F238E27FC236}">
              <a16:creationId xmlns:a16="http://schemas.microsoft.com/office/drawing/2014/main" id="{44B98393-42A4-41E6-9408-1A55FCACB1A5}"/>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9" name="テキスト ボックス 158">
          <a:extLst>
            <a:ext uri="{FF2B5EF4-FFF2-40B4-BE49-F238E27FC236}">
              <a16:creationId xmlns:a16="http://schemas.microsoft.com/office/drawing/2014/main" id="{70374585-F1C8-4722-AD7C-E847CF770DA4}"/>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0" name="直線コネクタ 159">
          <a:extLst>
            <a:ext uri="{FF2B5EF4-FFF2-40B4-BE49-F238E27FC236}">
              <a16:creationId xmlns:a16="http://schemas.microsoft.com/office/drawing/2014/main" id="{089D460F-69D6-4F3B-9D76-6B65BE25F55D}"/>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1" name="テキスト ボックス 160">
          <a:extLst>
            <a:ext uri="{FF2B5EF4-FFF2-40B4-BE49-F238E27FC236}">
              <a16:creationId xmlns:a16="http://schemas.microsoft.com/office/drawing/2014/main" id="{3A0F30FC-346F-46C9-8DB8-3A6C1910BBA3}"/>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AB9481C1-A6FA-4298-BF6F-F511A0385B2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3" name="テキスト ボックス 162">
          <a:extLst>
            <a:ext uri="{FF2B5EF4-FFF2-40B4-BE49-F238E27FC236}">
              <a16:creationId xmlns:a16="http://schemas.microsoft.com/office/drawing/2014/main" id="{6FC5FC9F-EDF3-4D6A-AE49-C6CFF0E6481D}"/>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a:extLst>
            <a:ext uri="{FF2B5EF4-FFF2-40B4-BE49-F238E27FC236}">
              <a16:creationId xmlns:a16="http://schemas.microsoft.com/office/drawing/2014/main" id="{80DB90B8-866E-4A50-B0F1-62B47A6D1ED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41148</xdr:rowOff>
    </xdr:from>
    <xdr:to>
      <xdr:col>24</xdr:col>
      <xdr:colOff>62865</xdr:colOff>
      <xdr:row>64</xdr:row>
      <xdr:rowOff>0</xdr:rowOff>
    </xdr:to>
    <xdr:cxnSp macro="">
      <xdr:nvCxnSpPr>
        <xdr:cNvPr id="165" name="直線コネクタ 164">
          <a:extLst>
            <a:ext uri="{FF2B5EF4-FFF2-40B4-BE49-F238E27FC236}">
              <a16:creationId xmlns:a16="http://schemas.microsoft.com/office/drawing/2014/main" id="{58AD76B6-6904-4859-B72C-8E4CD7F0BB82}"/>
            </a:ext>
          </a:extLst>
        </xdr:cNvPr>
        <xdr:cNvCxnSpPr/>
      </xdr:nvCxnSpPr>
      <xdr:spPr>
        <a:xfrm flipV="1">
          <a:off x="4634865" y="964234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166" name="【体育館・プール】&#10;有形固定資産減価償却率最小値テキスト">
          <a:extLst>
            <a:ext uri="{FF2B5EF4-FFF2-40B4-BE49-F238E27FC236}">
              <a16:creationId xmlns:a16="http://schemas.microsoft.com/office/drawing/2014/main" id="{D8B7CDDE-1354-4B19-8721-5F99846BEEE4}"/>
            </a:ext>
          </a:extLst>
        </xdr:cNvPr>
        <xdr:cNvSpPr txBox="1"/>
      </xdr:nvSpPr>
      <xdr:spPr>
        <a:xfrm>
          <a:off x="4673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67" name="直線コネクタ 166">
          <a:extLst>
            <a:ext uri="{FF2B5EF4-FFF2-40B4-BE49-F238E27FC236}">
              <a16:creationId xmlns:a16="http://schemas.microsoft.com/office/drawing/2014/main" id="{F76AFDDA-5A42-4F9E-8F0D-44536E536AF6}"/>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159275</xdr:rowOff>
    </xdr:from>
    <xdr:ext cx="405111" cy="259045"/>
    <xdr:sp macro="" textlink="">
      <xdr:nvSpPr>
        <xdr:cNvPr id="168" name="【体育館・プール】&#10;有形固定資産減価償却率最大値テキスト">
          <a:extLst>
            <a:ext uri="{FF2B5EF4-FFF2-40B4-BE49-F238E27FC236}">
              <a16:creationId xmlns:a16="http://schemas.microsoft.com/office/drawing/2014/main" id="{B0785D75-C059-44B4-B4E9-AB5287C04B7B}"/>
            </a:ext>
          </a:extLst>
        </xdr:cNvPr>
        <xdr:cNvSpPr txBox="1"/>
      </xdr:nvSpPr>
      <xdr:spPr>
        <a:xfrm>
          <a:off x="4673600" y="941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41148</xdr:rowOff>
    </xdr:from>
    <xdr:to>
      <xdr:col>24</xdr:col>
      <xdr:colOff>152400</xdr:colOff>
      <xdr:row>56</xdr:row>
      <xdr:rowOff>41148</xdr:rowOff>
    </xdr:to>
    <xdr:cxnSp macro="">
      <xdr:nvCxnSpPr>
        <xdr:cNvPr id="169" name="直線コネクタ 168">
          <a:extLst>
            <a:ext uri="{FF2B5EF4-FFF2-40B4-BE49-F238E27FC236}">
              <a16:creationId xmlns:a16="http://schemas.microsoft.com/office/drawing/2014/main" id="{B8553769-69E3-45AA-8977-F4FCB8507AEC}"/>
            </a:ext>
          </a:extLst>
        </xdr:cNvPr>
        <xdr:cNvCxnSpPr/>
      </xdr:nvCxnSpPr>
      <xdr:spPr>
        <a:xfrm>
          <a:off x="4546600" y="964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29227</xdr:rowOff>
    </xdr:from>
    <xdr:ext cx="405111" cy="259045"/>
    <xdr:sp macro="" textlink="">
      <xdr:nvSpPr>
        <xdr:cNvPr id="170" name="【体育館・プール】&#10;有形固定資産減価償却率平均値テキスト">
          <a:extLst>
            <a:ext uri="{FF2B5EF4-FFF2-40B4-BE49-F238E27FC236}">
              <a16:creationId xmlns:a16="http://schemas.microsoft.com/office/drawing/2014/main" id="{3F6FF334-BF47-495B-B777-387F4C3D044B}"/>
            </a:ext>
          </a:extLst>
        </xdr:cNvPr>
        <xdr:cNvSpPr txBox="1"/>
      </xdr:nvSpPr>
      <xdr:spPr>
        <a:xfrm>
          <a:off x="4673600" y="1014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xdr:rowOff>
    </xdr:from>
    <xdr:to>
      <xdr:col>24</xdr:col>
      <xdr:colOff>114300</xdr:colOff>
      <xdr:row>60</xdr:row>
      <xdr:rowOff>107950</xdr:rowOff>
    </xdr:to>
    <xdr:sp macro="" textlink="">
      <xdr:nvSpPr>
        <xdr:cNvPr id="171" name="フローチャート: 判断 170">
          <a:extLst>
            <a:ext uri="{FF2B5EF4-FFF2-40B4-BE49-F238E27FC236}">
              <a16:creationId xmlns:a16="http://schemas.microsoft.com/office/drawing/2014/main" id="{35EFD4FE-539D-4160-84B8-474143135601}"/>
            </a:ext>
          </a:extLst>
        </xdr:cNvPr>
        <xdr:cNvSpPr/>
      </xdr:nvSpPr>
      <xdr:spPr>
        <a:xfrm>
          <a:off x="45847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109220</xdr:rowOff>
    </xdr:from>
    <xdr:to>
      <xdr:col>20</xdr:col>
      <xdr:colOff>38100</xdr:colOff>
      <xdr:row>60</xdr:row>
      <xdr:rowOff>39370</xdr:rowOff>
    </xdr:to>
    <xdr:sp macro="" textlink="">
      <xdr:nvSpPr>
        <xdr:cNvPr id="172" name="フローチャート: 判断 171">
          <a:extLst>
            <a:ext uri="{FF2B5EF4-FFF2-40B4-BE49-F238E27FC236}">
              <a16:creationId xmlns:a16="http://schemas.microsoft.com/office/drawing/2014/main" id="{F8B2836B-3EE5-4238-AE7A-8EB2B1D65E4C}"/>
            </a:ext>
          </a:extLst>
        </xdr:cNvPr>
        <xdr:cNvSpPr/>
      </xdr:nvSpPr>
      <xdr:spPr>
        <a:xfrm>
          <a:off x="3746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84074</xdr:rowOff>
    </xdr:from>
    <xdr:to>
      <xdr:col>15</xdr:col>
      <xdr:colOff>101600</xdr:colOff>
      <xdr:row>60</xdr:row>
      <xdr:rowOff>14224</xdr:rowOff>
    </xdr:to>
    <xdr:sp macro="" textlink="">
      <xdr:nvSpPr>
        <xdr:cNvPr id="173" name="フローチャート: 判断 172">
          <a:extLst>
            <a:ext uri="{FF2B5EF4-FFF2-40B4-BE49-F238E27FC236}">
              <a16:creationId xmlns:a16="http://schemas.microsoft.com/office/drawing/2014/main" id="{B654DAD4-4D98-453C-B268-142174B4DB4E}"/>
            </a:ext>
          </a:extLst>
        </xdr:cNvPr>
        <xdr:cNvSpPr/>
      </xdr:nvSpPr>
      <xdr:spPr>
        <a:xfrm>
          <a:off x="28575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36068</xdr:rowOff>
    </xdr:from>
    <xdr:to>
      <xdr:col>10</xdr:col>
      <xdr:colOff>165100</xdr:colOff>
      <xdr:row>59</xdr:row>
      <xdr:rowOff>137668</xdr:rowOff>
    </xdr:to>
    <xdr:sp macro="" textlink="">
      <xdr:nvSpPr>
        <xdr:cNvPr id="174" name="フローチャート: 判断 173">
          <a:extLst>
            <a:ext uri="{FF2B5EF4-FFF2-40B4-BE49-F238E27FC236}">
              <a16:creationId xmlns:a16="http://schemas.microsoft.com/office/drawing/2014/main" id="{8C0CFF45-7380-4ECD-B58E-86A661C0633C}"/>
            </a:ext>
          </a:extLst>
        </xdr:cNvPr>
        <xdr:cNvSpPr/>
      </xdr:nvSpPr>
      <xdr:spPr>
        <a:xfrm>
          <a:off x="1968500" y="1015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29210</xdr:rowOff>
    </xdr:from>
    <xdr:to>
      <xdr:col>6</xdr:col>
      <xdr:colOff>38100</xdr:colOff>
      <xdr:row>59</xdr:row>
      <xdr:rowOff>130810</xdr:rowOff>
    </xdr:to>
    <xdr:sp macro="" textlink="">
      <xdr:nvSpPr>
        <xdr:cNvPr id="175" name="フローチャート: 判断 174">
          <a:extLst>
            <a:ext uri="{FF2B5EF4-FFF2-40B4-BE49-F238E27FC236}">
              <a16:creationId xmlns:a16="http://schemas.microsoft.com/office/drawing/2014/main" id="{ED9C2833-0543-412B-A9A7-51E66936E2D5}"/>
            </a:ext>
          </a:extLst>
        </xdr:cNvPr>
        <xdr:cNvSpPr/>
      </xdr:nvSpPr>
      <xdr:spPr>
        <a:xfrm>
          <a:off x="1079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D775B74A-A6A2-4372-9551-C88390DCF26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55747D6E-DE70-4808-BADB-FD61D6CC8D1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83401313-6528-47AE-BC87-A1720BF8E17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A5CD9D1C-E607-4A79-AAA4-7F20F9888AF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FC1F7361-39EA-43F4-892C-D70BFB9A3F0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79502</xdr:rowOff>
    </xdr:from>
    <xdr:to>
      <xdr:col>24</xdr:col>
      <xdr:colOff>114300</xdr:colOff>
      <xdr:row>64</xdr:row>
      <xdr:rowOff>9652</xdr:rowOff>
    </xdr:to>
    <xdr:sp macro="" textlink="">
      <xdr:nvSpPr>
        <xdr:cNvPr id="181" name="楕円 180">
          <a:extLst>
            <a:ext uri="{FF2B5EF4-FFF2-40B4-BE49-F238E27FC236}">
              <a16:creationId xmlns:a16="http://schemas.microsoft.com/office/drawing/2014/main" id="{D7F42B23-6891-40A1-8681-21C54AAD7059}"/>
            </a:ext>
          </a:extLst>
        </xdr:cNvPr>
        <xdr:cNvSpPr/>
      </xdr:nvSpPr>
      <xdr:spPr>
        <a:xfrm>
          <a:off x="4584700" y="1088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165879</xdr:rowOff>
    </xdr:from>
    <xdr:ext cx="405111" cy="259045"/>
    <xdr:sp macro="" textlink="">
      <xdr:nvSpPr>
        <xdr:cNvPr id="182" name="【体育館・プール】&#10;有形固定資産減価償却率該当値テキスト">
          <a:extLst>
            <a:ext uri="{FF2B5EF4-FFF2-40B4-BE49-F238E27FC236}">
              <a16:creationId xmlns:a16="http://schemas.microsoft.com/office/drawing/2014/main" id="{0E184E33-505B-488D-92BB-8508C803BD72}"/>
            </a:ext>
          </a:extLst>
        </xdr:cNvPr>
        <xdr:cNvSpPr txBox="1"/>
      </xdr:nvSpPr>
      <xdr:spPr>
        <a:xfrm>
          <a:off x="4673600" y="10795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77216</xdr:rowOff>
    </xdr:from>
    <xdr:to>
      <xdr:col>20</xdr:col>
      <xdr:colOff>38100</xdr:colOff>
      <xdr:row>64</xdr:row>
      <xdr:rowOff>7366</xdr:rowOff>
    </xdr:to>
    <xdr:sp macro="" textlink="">
      <xdr:nvSpPr>
        <xdr:cNvPr id="183" name="楕円 182">
          <a:extLst>
            <a:ext uri="{FF2B5EF4-FFF2-40B4-BE49-F238E27FC236}">
              <a16:creationId xmlns:a16="http://schemas.microsoft.com/office/drawing/2014/main" id="{9AA21987-00B4-4865-9EC8-35D786A7A1DF}"/>
            </a:ext>
          </a:extLst>
        </xdr:cNvPr>
        <xdr:cNvSpPr/>
      </xdr:nvSpPr>
      <xdr:spPr>
        <a:xfrm>
          <a:off x="3746500" y="1087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128016</xdr:rowOff>
    </xdr:from>
    <xdr:to>
      <xdr:col>24</xdr:col>
      <xdr:colOff>63500</xdr:colOff>
      <xdr:row>63</xdr:row>
      <xdr:rowOff>130302</xdr:rowOff>
    </xdr:to>
    <xdr:cxnSp macro="">
      <xdr:nvCxnSpPr>
        <xdr:cNvPr id="184" name="直線コネクタ 183">
          <a:extLst>
            <a:ext uri="{FF2B5EF4-FFF2-40B4-BE49-F238E27FC236}">
              <a16:creationId xmlns:a16="http://schemas.microsoft.com/office/drawing/2014/main" id="{0AA74DD5-B92E-489F-883F-00075DAF92DA}"/>
            </a:ext>
          </a:extLst>
        </xdr:cNvPr>
        <xdr:cNvCxnSpPr/>
      </xdr:nvCxnSpPr>
      <xdr:spPr>
        <a:xfrm>
          <a:off x="3797300" y="1092936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93218</xdr:rowOff>
    </xdr:from>
    <xdr:to>
      <xdr:col>15</xdr:col>
      <xdr:colOff>101600</xdr:colOff>
      <xdr:row>64</xdr:row>
      <xdr:rowOff>23368</xdr:rowOff>
    </xdr:to>
    <xdr:sp macro="" textlink="">
      <xdr:nvSpPr>
        <xdr:cNvPr id="185" name="楕円 184">
          <a:extLst>
            <a:ext uri="{FF2B5EF4-FFF2-40B4-BE49-F238E27FC236}">
              <a16:creationId xmlns:a16="http://schemas.microsoft.com/office/drawing/2014/main" id="{D61B7C3F-61E8-4622-A198-5D9372727B4E}"/>
            </a:ext>
          </a:extLst>
        </xdr:cNvPr>
        <xdr:cNvSpPr/>
      </xdr:nvSpPr>
      <xdr:spPr>
        <a:xfrm>
          <a:off x="2857500" y="1089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128016</xdr:rowOff>
    </xdr:from>
    <xdr:to>
      <xdr:col>19</xdr:col>
      <xdr:colOff>177800</xdr:colOff>
      <xdr:row>63</xdr:row>
      <xdr:rowOff>144018</xdr:rowOff>
    </xdr:to>
    <xdr:cxnSp macro="">
      <xdr:nvCxnSpPr>
        <xdr:cNvPr id="186" name="直線コネクタ 185">
          <a:extLst>
            <a:ext uri="{FF2B5EF4-FFF2-40B4-BE49-F238E27FC236}">
              <a16:creationId xmlns:a16="http://schemas.microsoft.com/office/drawing/2014/main" id="{2DE6742E-1036-488A-8AEE-99E261E68622}"/>
            </a:ext>
          </a:extLst>
        </xdr:cNvPr>
        <xdr:cNvCxnSpPr/>
      </xdr:nvCxnSpPr>
      <xdr:spPr>
        <a:xfrm flipV="1">
          <a:off x="2908300" y="10929366"/>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84074</xdr:rowOff>
    </xdr:from>
    <xdr:to>
      <xdr:col>10</xdr:col>
      <xdr:colOff>165100</xdr:colOff>
      <xdr:row>64</xdr:row>
      <xdr:rowOff>14224</xdr:rowOff>
    </xdr:to>
    <xdr:sp macro="" textlink="">
      <xdr:nvSpPr>
        <xdr:cNvPr id="187" name="楕円 186">
          <a:extLst>
            <a:ext uri="{FF2B5EF4-FFF2-40B4-BE49-F238E27FC236}">
              <a16:creationId xmlns:a16="http://schemas.microsoft.com/office/drawing/2014/main" id="{55E8FCC9-3064-4632-83F7-03CA1225FCE0}"/>
            </a:ext>
          </a:extLst>
        </xdr:cNvPr>
        <xdr:cNvSpPr/>
      </xdr:nvSpPr>
      <xdr:spPr>
        <a:xfrm>
          <a:off x="1968500" y="1088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134874</xdr:rowOff>
    </xdr:from>
    <xdr:to>
      <xdr:col>15</xdr:col>
      <xdr:colOff>50800</xdr:colOff>
      <xdr:row>63</xdr:row>
      <xdr:rowOff>144018</xdr:rowOff>
    </xdr:to>
    <xdr:cxnSp macro="">
      <xdr:nvCxnSpPr>
        <xdr:cNvPr id="188" name="直線コネクタ 187">
          <a:extLst>
            <a:ext uri="{FF2B5EF4-FFF2-40B4-BE49-F238E27FC236}">
              <a16:creationId xmlns:a16="http://schemas.microsoft.com/office/drawing/2014/main" id="{18723E3E-CD1E-476E-A4CF-989D35266AF3}"/>
            </a:ext>
          </a:extLst>
        </xdr:cNvPr>
        <xdr:cNvCxnSpPr/>
      </xdr:nvCxnSpPr>
      <xdr:spPr>
        <a:xfrm>
          <a:off x="2019300" y="109362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55897</xdr:rowOff>
    </xdr:from>
    <xdr:ext cx="405111" cy="259045"/>
    <xdr:sp macro="" textlink="">
      <xdr:nvSpPr>
        <xdr:cNvPr id="189" name="n_1aveValue【体育館・プール】&#10;有形固定資産減価償却率">
          <a:extLst>
            <a:ext uri="{FF2B5EF4-FFF2-40B4-BE49-F238E27FC236}">
              <a16:creationId xmlns:a16="http://schemas.microsoft.com/office/drawing/2014/main" id="{FB443C05-2D89-48D4-AC9B-D58C2A3DDA7F}"/>
            </a:ext>
          </a:extLst>
        </xdr:cNvPr>
        <xdr:cNvSpPr txBox="1"/>
      </xdr:nvSpPr>
      <xdr:spPr>
        <a:xfrm>
          <a:off x="35820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30751</xdr:rowOff>
    </xdr:from>
    <xdr:ext cx="405111" cy="259045"/>
    <xdr:sp macro="" textlink="">
      <xdr:nvSpPr>
        <xdr:cNvPr id="190" name="n_2aveValue【体育館・プール】&#10;有形固定資産減価償却率">
          <a:extLst>
            <a:ext uri="{FF2B5EF4-FFF2-40B4-BE49-F238E27FC236}">
              <a16:creationId xmlns:a16="http://schemas.microsoft.com/office/drawing/2014/main" id="{0B9EC551-CC20-4F8B-8F41-A20C0D8B4BC8}"/>
            </a:ext>
          </a:extLst>
        </xdr:cNvPr>
        <xdr:cNvSpPr txBox="1"/>
      </xdr:nvSpPr>
      <xdr:spPr>
        <a:xfrm>
          <a:off x="2705744" y="997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154195</xdr:rowOff>
    </xdr:from>
    <xdr:ext cx="405111" cy="259045"/>
    <xdr:sp macro="" textlink="">
      <xdr:nvSpPr>
        <xdr:cNvPr id="191" name="n_3aveValue【体育館・プール】&#10;有形固定資産減価償却率">
          <a:extLst>
            <a:ext uri="{FF2B5EF4-FFF2-40B4-BE49-F238E27FC236}">
              <a16:creationId xmlns:a16="http://schemas.microsoft.com/office/drawing/2014/main" id="{2AA21A87-FC83-4CE4-BED4-3A7D8F0C8652}"/>
            </a:ext>
          </a:extLst>
        </xdr:cNvPr>
        <xdr:cNvSpPr txBox="1"/>
      </xdr:nvSpPr>
      <xdr:spPr>
        <a:xfrm>
          <a:off x="1816744" y="992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147337</xdr:rowOff>
    </xdr:from>
    <xdr:ext cx="405111" cy="259045"/>
    <xdr:sp macro="" textlink="">
      <xdr:nvSpPr>
        <xdr:cNvPr id="192" name="n_4aveValue【体育館・プール】&#10;有形固定資産減価償却率">
          <a:extLst>
            <a:ext uri="{FF2B5EF4-FFF2-40B4-BE49-F238E27FC236}">
              <a16:creationId xmlns:a16="http://schemas.microsoft.com/office/drawing/2014/main" id="{507A101C-20A7-455A-BDA1-564755A28CFC}"/>
            </a:ext>
          </a:extLst>
        </xdr:cNvPr>
        <xdr:cNvSpPr txBox="1"/>
      </xdr:nvSpPr>
      <xdr:spPr>
        <a:xfrm>
          <a:off x="927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169943</xdr:rowOff>
    </xdr:from>
    <xdr:ext cx="405111" cy="259045"/>
    <xdr:sp macro="" textlink="">
      <xdr:nvSpPr>
        <xdr:cNvPr id="193" name="n_1mainValue【体育館・プール】&#10;有形固定資産減価償却率">
          <a:extLst>
            <a:ext uri="{FF2B5EF4-FFF2-40B4-BE49-F238E27FC236}">
              <a16:creationId xmlns:a16="http://schemas.microsoft.com/office/drawing/2014/main" id="{534051FD-9304-4B2A-9F94-6D7212BEBBD7}"/>
            </a:ext>
          </a:extLst>
        </xdr:cNvPr>
        <xdr:cNvSpPr txBox="1"/>
      </xdr:nvSpPr>
      <xdr:spPr>
        <a:xfrm>
          <a:off x="3582044" y="10971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14495</xdr:rowOff>
    </xdr:from>
    <xdr:ext cx="405111" cy="259045"/>
    <xdr:sp macro="" textlink="">
      <xdr:nvSpPr>
        <xdr:cNvPr id="194" name="n_2mainValue【体育館・プール】&#10;有形固定資産減価償却率">
          <a:extLst>
            <a:ext uri="{FF2B5EF4-FFF2-40B4-BE49-F238E27FC236}">
              <a16:creationId xmlns:a16="http://schemas.microsoft.com/office/drawing/2014/main" id="{318DD1A0-1E69-490B-84B6-57E43226F124}"/>
            </a:ext>
          </a:extLst>
        </xdr:cNvPr>
        <xdr:cNvSpPr txBox="1"/>
      </xdr:nvSpPr>
      <xdr:spPr>
        <a:xfrm>
          <a:off x="2705744" y="10987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5351</xdr:rowOff>
    </xdr:from>
    <xdr:ext cx="405111" cy="259045"/>
    <xdr:sp macro="" textlink="">
      <xdr:nvSpPr>
        <xdr:cNvPr id="195" name="n_3mainValue【体育館・プール】&#10;有形固定資産減価償却率">
          <a:extLst>
            <a:ext uri="{FF2B5EF4-FFF2-40B4-BE49-F238E27FC236}">
              <a16:creationId xmlns:a16="http://schemas.microsoft.com/office/drawing/2014/main" id="{2608C2D1-8372-43FC-82F9-EDD1AF4A7915}"/>
            </a:ext>
          </a:extLst>
        </xdr:cNvPr>
        <xdr:cNvSpPr txBox="1"/>
      </xdr:nvSpPr>
      <xdr:spPr>
        <a:xfrm>
          <a:off x="1816744" y="1097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a:extLst>
            <a:ext uri="{FF2B5EF4-FFF2-40B4-BE49-F238E27FC236}">
              <a16:creationId xmlns:a16="http://schemas.microsoft.com/office/drawing/2014/main" id="{18A328FC-2008-4730-AEC4-7C683F36A20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a:extLst>
            <a:ext uri="{FF2B5EF4-FFF2-40B4-BE49-F238E27FC236}">
              <a16:creationId xmlns:a16="http://schemas.microsoft.com/office/drawing/2014/main" id="{FC97132E-5A47-4723-8362-FFD7AE88FC2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a:extLst>
            <a:ext uri="{FF2B5EF4-FFF2-40B4-BE49-F238E27FC236}">
              <a16:creationId xmlns:a16="http://schemas.microsoft.com/office/drawing/2014/main" id="{6D239AA9-74C6-47D1-AF9A-761D07A590A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a:extLst>
            <a:ext uri="{FF2B5EF4-FFF2-40B4-BE49-F238E27FC236}">
              <a16:creationId xmlns:a16="http://schemas.microsoft.com/office/drawing/2014/main" id="{08D97E5F-FE2E-406A-974A-988995E0CF8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a:extLst>
            <a:ext uri="{FF2B5EF4-FFF2-40B4-BE49-F238E27FC236}">
              <a16:creationId xmlns:a16="http://schemas.microsoft.com/office/drawing/2014/main" id="{8E2FCDAE-7DF4-446C-B503-85F96F36E6E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a:extLst>
            <a:ext uri="{FF2B5EF4-FFF2-40B4-BE49-F238E27FC236}">
              <a16:creationId xmlns:a16="http://schemas.microsoft.com/office/drawing/2014/main" id="{81F2DB3D-7E02-4210-AA89-6F9A2D307B8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a:extLst>
            <a:ext uri="{FF2B5EF4-FFF2-40B4-BE49-F238E27FC236}">
              <a16:creationId xmlns:a16="http://schemas.microsoft.com/office/drawing/2014/main" id="{6C1C7051-A59B-4A3C-B1D5-A8F54004A1B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a:extLst>
            <a:ext uri="{FF2B5EF4-FFF2-40B4-BE49-F238E27FC236}">
              <a16:creationId xmlns:a16="http://schemas.microsoft.com/office/drawing/2014/main" id="{1A86BBF5-BCD2-45F7-BAE7-98F5897121B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a:extLst>
            <a:ext uri="{FF2B5EF4-FFF2-40B4-BE49-F238E27FC236}">
              <a16:creationId xmlns:a16="http://schemas.microsoft.com/office/drawing/2014/main" id="{A4699061-203E-40B0-A14D-7BE96315D20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a:extLst>
            <a:ext uri="{FF2B5EF4-FFF2-40B4-BE49-F238E27FC236}">
              <a16:creationId xmlns:a16="http://schemas.microsoft.com/office/drawing/2014/main" id="{F5328AD4-6C19-4DAA-924F-7141583A84D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6" name="直線コネクタ 205">
          <a:extLst>
            <a:ext uri="{FF2B5EF4-FFF2-40B4-BE49-F238E27FC236}">
              <a16:creationId xmlns:a16="http://schemas.microsoft.com/office/drawing/2014/main" id="{390E3C45-FF2E-48FF-891A-46764015A96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7" name="テキスト ボックス 206">
          <a:extLst>
            <a:ext uri="{FF2B5EF4-FFF2-40B4-BE49-F238E27FC236}">
              <a16:creationId xmlns:a16="http://schemas.microsoft.com/office/drawing/2014/main" id="{88F3E7C6-A54F-4ECF-A1AF-566C697E7C42}"/>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8" name="直線コネクタ 207">
          <a:extLst>
            <a:ext uri="{FF2B5EF4-FFF2-40B4-BE49-F238E27FC236}">
              <a16:creationId xmlns:a16="http://schemas.microsoft.com/office/drawing/2014/main" id="{421DD023-520C-4D83-B3B5-EB9418AAB82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9" name="テキスト ボックス 208">
          <a:extLst>
            <a:ext uri="{FF2B5EF4-FFF2-40B4-BE49-F238E27FC236}">
              <a16:creationId xmlns:a16="http://schemas.microsoft.com/office/drawing/2014/main" id="{39AD4934-478D-46D7-A290-9315E12EC6C8}"/>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0" name="直線コネクタ 209">
          <a:extLst>
            <a:ext uri="{FF2B5EF4-FFF2-40B4-BE49-F238E27FC236}">
              <a16:creationId xmlns:a16="http://schemas.microsoft.com/office/drawing/2014/main" id="{B00523D9-967A-4DDE-A728-F9C3E60B079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1" name="テキスト ボックス 210">
          <a:extLst>
            <a:ext uri="{FF2B5EF4-FFF2-40B4-BE49-F238E27FC236}">
              <a16:creationId xmlns:a16="http://schemas.microsoft.com/office/drawing/2014/main" id="{4E563052-B85C-43EB-8007-22A8329B2EFF}"/>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2" name="直線コネクタ 211">
          <a:extLst>
            <a:ext uri="{FF2B5EF4-FFF2-40B4-BE49-F238E27FC236}">
              <a16:creationId xmlns:a16="http://schemas.microsoft.com/office/drawing/2014/main" id="{35769A82-0356-4BAE-86F9-9A6E4A7AB26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3" name="テキスト ボックス 212">
          <a:extLst>
            <a:ext uri="{FF2B5EF4-FFF2-40B4-BE49-F238E27FC236}">
              <a16:creationId xmlns:a16="http://schemas.microsoft.com/office/drawing/2014/main" id="{4E4F6096-769A-42AB-9BDD-F6E46867BA3F}"/>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4" name="直線コネクタ 213">
          <a:extLst>
            <a:ext uri="{FF2B5EF4-FFF2-40B4-BE49-F238E27FC236}">
              <a16:creationId xmlns:a16="http://schemas.microsoft.com/office/drawing/2014/main" id="{146875D1-0BEA-4CBC-9BBE-F783D9C7907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5" name="テキスト ボックス 214">
          <a:extLst>
            <a:ext uri="{FF2B5EF4-FFF2-40B4-BE49-F238E27FC236}">
              <a16:creationId xmlns:a16="http://schemas.microsoft.com/office/drawing/2014/main" id="{8E7A2B27-2446-4DDA-8091-B43F51EBBDAB}"/>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a:extLst>
            <a:ext uri="{FF2B5EF4-FFF2-40B4-BE49-F238E27FC236}">
              <a16:creationId xmlns:a16="http://schemas.microsoft.com/office/drawing/2014/main" id="{5B7FD84C-B818-4DF7-8F6D-7617846C18B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7" name="テキスト ボックス 216">
          <a:extLst>
            <a:ext uri="{FF2B5EF4-FFF2-40B4-BE49-F238E27FC236}">
              <a16:creationId xmlns:a16="http://schemas.microsoft.com/office/drawing/2014/main" id="{6168A966-C104-4887-AFB8-E3EFA6702ED9}"/>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体育館・プール】&#10;一人当たり面積グラフ枠">
          <a:extLst>
            <a:ext uri="{FF2B5EF4-FFF2-40B4-BE49-F238E27FC236}">
              <a16:creationId xmlns:a16="http://schemas.microsoft.com/office/drawing/2014/main" id="{34780DE0-3077-41B1-B8F3-3D25E26249E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147828</xdr:rowOff>
    </xdr:from>
    <xdr:to>
      <xdr:col>54</xdr:col>
      <xdr:colOff>189865</xdr:colOff>
      <xdr:row>64</xdr:row>
      <xdr:rowOff>72009</xdr:rowOff>
    </xdr:to>
    <xdr:cxnSp macro="">
      <xdr:nvCxnSpPr>
        <xdr:cNvPr id="219" name="直線コネクタ 218">
          <a:extLst>
            <a:ext uri="{FF2B5EF4-FFF2-40B4-BE49-F238E27FC236}">
              <a16:creationId xmlns:a16="http://schemas.microsoft.com/office/drawing/2014/main" id="{0E439720-BED6-4D53-AAB2-ED5636244FC8}"/>
            </a:ext>
          </a:extLst>
        </xdr:cNvPr>
        <xdr:cNvCxnSpPr/>
      </xdr:nvCxnSpPr>
      <xdr:spPr>
        <a:xfrm flipV="1">
          <a:off x="10476865" y="9749028"/>
          <a:ext cx="0" cy="1295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75836</xdr:rowOff>
    </xdr:from>
    <xdr:ext cx="469744" cy="259045"/>
    <xdr:sp macro="" textlink="">
      <xdr:nvSpPr>
        <xdr:cNvPr id="220" name="【体育館・プール】&#10;一人当たり面積最小値テキスト">
          <a:extLst>
            <a:ext uri="{FF2B5EF4-FFF2-40B4-BE49-F238E27FC236}">
              <a16:creationId xmlns:a16="http://schemas.microsoft.com/office/drawing/2014/main" id="{1BD2E4AA-9BCC-43EA-A17E-5E749F4903A5}"/>
            </a:ext>
          </a:extLst>
        </xdr:cNvPr>
        <xdr:cNvSpPr txBox="1"/>
      </xdr:nvSpPr>
      <xdr:spPr>
        <a:xfrm>
          <a:off x="10515600" y="1104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72009</xdr:rowOff>
    </xdr:from>
    <xdr:to>
      <xdr:col>55</xdr:col>
      <xdr:colOff>88900</xdr:colOff>
      <xdr:row>64</xdr:row>
      <xdr:rowOff>72009</xdr:rowOff>
    </xdr:to>
    <xdr:cxnSp macro="">
      <xdr:nvCxnSpPr>
        <xdr:cNvPr id="221" name="直線コネクタ 220">
          <a:extLst>
            <a:ext uri="{FF2B5EF4-FFF2-40B4-BE49-F238E27FC236}">
              <a16:creationId xmlns:a16="http://schemas.microsoft.com/office/drawing/2014/main" id="{E23EAFE1-69A7-4105-A4EE-6BD4BD3AB7A0}"/>
            </a:ext>
          </a:extLst>
        </xdr:cNvPr>
        <xdr:cNvCxnSpPr/>
      </xdr:nvCxnSpPr>
      <xdr:spPr>
        <a:xfrm>
          <a:off x="10388600" y="11044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94505</xdr:rowOff>
    </xdr:from>
    <xdr:ext cx="469744" cy="259045"/>
    <xdr:sp macro="" textlink="">
      <xdr:nvSpPr>
        <xdr:cNvPr id="222" name="【体育館・プール】&#10;一人当たり面積最大値テキスト">
          <a:extLst>
            <a:ext uri="{FF2B5EF4-FFF2-40B4-BE49-F238E27FC236}">
              <a16:creationId xmlns:a16="http://schemas.microsoft.com/office/drawing/2014/main" id="{72B9D67E-4DEF-46FA-91C5-2329ADECF20F}"/>
            </a:ext>
          </a:extLst>
        </xdr:cNvPr>
        <xdr:cNvSpPr txBox="1"/>
      </xdr:nvSpPr>
      <xdr:spPr>
        <a:xfrm>
          <a:off x="10515600" y="952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147828</xdr:rowOff>
    </xdr:from>
    <xdr:to>
      <xdr:col>55</xdr:col>
      <xdr:colOff>88900</xdr:colOff>
      <xdr:row>56</xdr:row>
      <xdr:rowOff>147828</xdr:rowOff>
    </xdr:to>
    <xdr:cxnSp macro="">
      <xdr:nvCxnSpPr>
        <xdr:cNvPr id="223" name="直線コネクタ 222">
          <a:extLst>
            <a:ext uri="{FF2B5EF4-FFF2-40B4-BE49-F238E27FC236}">
              <a16:creationId xmlns:a16="http://schemas.microsoft.com/office/drawing/2014/main" id="{633960D3-ECC7-4932-9284-450F16BA47DD}"/>
            </a:ext>
          </a:extLst>
        </xdr:cNvPr>
        <xdr:cNvCxnSpPr/>
      </xdr:nvCxnSpPr>
      <xdr:spPr>
        <a:xfrm>
          <a:off x="10388600" y="974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118127</xdr:rowOff>
    </xdr:from>
    <xdr:ext cx="469744" cy="259045"/>
    <xdr:sp macro="" textlink="">
      <xdr:nvSpPr>
        <xdr:cNvPr id="224" name="【体育館・プール】&#10;一人当たり面積平均値テキスト">
          <a:extLst>
            <a:ext uri="{FF2B5EF4-FFF2-40B4-BE49-F238E27FC236}">
              <a16:creationId xmlns:a16="http://schemas.microsoft.com/office/drawing/2014/main" id="{AE568C0B-C070-4739-9845-1BACC308A3BD}"/>
            </a:ext>
          </a:extLst>
        </xdr:cNvPr>
        <xdr:cNvSpPr txBox="1"/>
      </xdr:nvSpPr>
      <xdr:spPr>
        <a:xfrm>
          <a:off x="10515600" y="10748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139700</xdr:rowOff>
    </xdr:from>
    <xdr:to>
      <xdr:col>55</xdr:col>
      <xdr:colOff>50800</xdr:colOff>
      <xdr:row>63</xdr:row>
      <xdr:rowOff>69850</xdr:rowOff>
    </xdr:to>
    <xdr:sp macro="" textlink="">
      <xdr:nvSpPr>
        <xdr:cNvPr id="225" name="フローチャート: 判断 224">
          <a:extLst>
            <a:ext uri="{FF2B5EF4-FFF2-40B4-BE49-F238E27FC236}">
              <a16:creationId xmlns:a16="http://schemas.microsoft.com/office/drawing/2014/main" id="{174E6271-D829-4734-9596-067BE8997CC9}"/>
            </a:ext>
          </a:extLst>
        </xdr:cNvPr>
        <xdr:cNvSpPr/>
      </xdr:nvSpPr>
      <xdr:spPr>
        <a:xfrm>
          <a:off x="104267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142748</xdr:rowOff>
    </xdr:from>
    <xdr:to>
      <xdr:col>50</xdr:col>
      <xdr:colOff>165100</xdr:colOff>
      <xdr:row>63</xdr:row>
      <xdr:rowOff>72898</xdr:rowOff>
    </xdr:to>
    <xdr:sp macro="" textlink="">
      <xdr:nvSpPr>
        <xdr:cNvPr id="226" name="フローチャート: 判断 225">
          <a:extLst>
            <a:ext uri="{FF2B5EF4-FFF2-40B4-BE49-F238E27FC236}">
              <a16:creationId xmlns:a16="http://schemas.microsoft.com/office/drawing/2014/main" id="{1134DEF7-B538-4284-BE11-BBFD3F01A05E}"/>
            </a:ext>
          </a:extLst>
        </xdr:cNvPr>
        <xdr:cNvSpPr/>
      </xdr:nvSpPr>
      <xdr:spPr>
        <a:xfrm>
          <a:off x="9588500" y="1077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145034</xdr:rowOff>
    </xdr:from>
    <xdr:to>
      <xdr:col>46</xdr:col>
      <xdr:colOff>38100</xdr:colOff>
      <xdr:row>63</xdr:row>
      <xdr:rowOff>75184</xdr:rowOff>
    </xdr:to>
    <xdr:sp macro="" textlink="">
      <xdr:nvSpPr>
        <xdr:cNvPr id="227" name="フローチャート: 判断 226">
          <a:extLst>
            <a:ext uri="{FF2B5EF4-FFF2-40B4-BE49-F238E27FC236}">
              <a16:creationId xmlns:a16="http://schemas.microsoft.com/office/drawing/2014/main" id="{6A58FC13-ACF6-49D5-A96D-0DB943CEF971}"/>
            </a:ext>
          </a:extLst>
        </xdr:cNvPr>
        <xdr:cNvSpPr/>
      </xdr:nvSpPr>
      <xdr:spPr>
        <a:xfrm>
          <a:off x="86995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158750</xdr:rowOff>
    </xdr:from>
    <xdr:to>
      <xdr:col>41</xdr:col>
      <xdr:colOff>101600</xdr:colOff>
      <xdr:row>63</xdr:row>
      <xdr:rowOff>88900</xdr:rowOff>
    </xdr:to>
    <xdr:sp macro="" textlink="">
      <xdr:nvSpPr>
        <xdr:cNvPr id="228" name="フローチャート: 判断 227">
          <a:extLst>
            <a:ext uri="{FF2B5EF4-FFF2-40B4-BE49-F238E27FC236}">
              <a16:creationId xmlns:a16="http://schemas.microsoft.com/office/drawing/2014/main" id="{B4BAB0ED-1A1F-4910-A4C9-E2EF12CCE348}"/>
            </a:ext>
          </a:extLst>
        </xdr:cNvPr>
        <xdr:cNvSpPr/>
      </xdr:nvSpPr>
      <xdr:spPr>
        <a:xfrm>
          <a:off x="7810500" y="1078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130937</xdr:rowOff>
    </xdr:from>
    <xdr:to>
      <xdr:col>36</xdr:col>
      <xdr:colOff>165100</xdr:colOff>
      <xdr:row>63</xdr:row>
      <xdr:rowOff>61087</xdr:rowOff>
    </xdr:to>
    <xdr:sp macro="" textlink="">
      <xdr:nvSpPr>
        <xdr:cNvPr id="229" name="フローチャート: 判断 228">
          <a:extLst>
            <a:ext uri="{FF2B5EF4-FFF2-40B4-BE49-F238E27FC236}">
              <a16:creationId xmlns:a16="http://schemas.microsoft.com/office/drawing/2014/main" id="{06FFFF3C-23D6-4A0D-A9D0-6077729578B2}"/>
            </a:ext>
          </a:extLst>
        </xdr:cNvPr>
        <xdr:cNvSpPr/>
      </xdr:nvSpPr>
      <xdr:spPr>
        <a:xfrm>
          <a:off x="6921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0BE22261-D4FB-4419-90A0-BB5E5B9C742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791AEE01-3F2A-4D2C-9E5F-7BB1FB59B33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C39D3EA8-27B1-4C8C-9D54-D159FC6956D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42B610FE-14A3-43EE-8BC9-DAB933C7185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C1EC9EBC-4D6C-4F99-8B18-F1854DE57C1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67691</xdr:rowOff>
    </xdr:from>
    <xdr:to>
      <xdr:col>55</xdr:col>
      <xdr:colOff>50800</xdr:colOff>
      <xdr:row>62</xdr:row>
      <xdr:rowOff>169291</xdr:rowOff>
    </xdr:to>
    <xdr:sp macro="" textlink="">
      <xdr:nvSpPr>
        <xdr:cNvPr id="235" name="楕円 234">
          <a:extLst>
            <a:ext uri="{FF2B5EF4-FFF2-40B4-BE49-F238E27FC236}">
              <a16:creationId xmlns:a16="http://schemas.microsoft.com/office/drawing/2014/main" id="{462D6CF9-7C93-4624-9D04-13501B64016F}"/>
            </a:ext>
          </a:extLst>
        </xdr:cNvPr>
        <xdr:cNvSpPr/>
      </xdr:nvSpPr>
      <xdr:spPr>
        <a:xfrm>
          <a:off x="10426700" y="1069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90568</xdr:rowOff>
    </xdr:from>
    <xdr:ext cx="469744" cy="259045"/>
    <xdr:sp macro="" textlink="">
      <xdr:nvSpPr>
        <xdr:cNvPr id="236" name="【体育館・プール】&#10;一人当たり面積該当値テキスト">
          <a:extLst>
            <a:ext uri="{FF2B5EF4-FFF2-40B4-BE49-F238E27FC236}">
              <a16:creationId xmlns:a16="http://schemas.microsoft.com/office/drawing/2014/main" id="{942F4F1C-352E-4B80-8E0C-6B8FB9F70207}"/>
            </a:ext>
          </a:extLst>
        </xdr:cNvPr>
        <xdr:cNvSpPr txBox="1"/>
      </xdr:nvSpPr>
      <xdr:spPr>
        <a:xfrm>
          <a:off x="10515600" y="10549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73406</xdr:rowOff>
    </xdr:from>
    <xdr:to>
      <xdr:col>50</xdr:col>
      <xdr:colOff>165100</xdr:colOff>
      <xdr:row>63</xdr:row>
      <xdr:rowOff>3556</xdr:rowOff>
    </xdr:to>
    <xdr:sp macro="" textlink="">
      <xdr:nvSpPr>
        <xdr:cNvPr id="237" name="楕円 236">
          <a:extLst>
            <a:ext uri="{FF2B5EF4-FFF2-40B4-BE49-F238E27FC236}">
              <a16:creationId xmlns:a16="http://schemas.microsoft.com/office/drawing/2014/main" id="{C248FE9C-B5B0-40A7-969A-9A0FC166FF6B}"/>
            </a:ext>
          </a:extLst>
        </xdr:cNvPr>
        <xdr:cNvSpPr/>
      </xdr:nvSpPr>
      <xdr:spPr>
        <a:xfrm>
          <a:off x="9588500" y="1070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118491</xdr:rowOff>
    </xdr:from>
    <xdr:to>
      <xdr:col>55</xdr:col>
      <xdr:colOff>0</xdr:colOff>
      <xdr:row>62</xdr:row>
      <xdr:rowOff>124206</xdr:rowOff>
    </xdr:to>
    <xdr:cxnSp macro="">
      <xdr:nvCxnSpPr>
        <xdr:cNvPr id="238" name="直線コネクタ 237">
          <a:extLst>
            <a:ext uri="{FF2B5EF4-FFF2-40B4-BE49-F238E27FC236}">
              <a16:creationId xmlns:a16="http://schemas.microsoft.com/office/drawing/2014/main" id="{B239F449-3949-459A-9FB4-084E622F1A20}"/>
            </a:ext>
          </a:extLst>
        </xdr:cNvPr>
        <xdr:cNvCxnSpPr/>
      </xdr:nvCxnSpPr>
      <xdr:spPr>
        <a:xfrm flipV="1">
          <a:off x="9639300" y="10748391"/>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79502</xdr:rowOff>
    </xdr:from>
    <xdr:to>
      <xdr:col>46</xdr:col>
      <xdr:colOff>38100</xdr:colOff>
      <xdr:row>63</xdr:row>
      <xdr:rowOff>9652</xdr:rowOff>
    </xdr:to>
    <xdr:sp macro="" textlink="">
      <xdr:nvSpPr>
        <xdr:cNvPr id="239" name="楕円 238">
          <a:extLst>
            <a:ext uri="{FF2B5EF4-FFF2-40B4-BE49-F238E27FC236}">
              <a16:creationId xmlns:a16="http://schemas.microsoft.com/office/drawing/2014/main" id="{F0E76071-BEBF-417E-A8FF-A9F1AC994293}"/>
            </a:ext>
          </a:extLst>
        </xdr:cNvPr>
        <xdr:cNvSpPr/>
      </xdr:nvSpPr>
      <xdr:spPr>
        <a:xfrm>
          <a:off x="8699500" y="1070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124206</xdr:rowOff>
    </xdr:from>
    <xdr:to>
      <xdr:col>50</xdr:col>
      <xdr:colOff>114300</xdr:colOff>
      <xdr:row>62</xdr:row>
      <xdr:rowOff>130302</xdr:rowOff>
    </xdr:to>
    <xdr:cxnSp macro="">
      <xdr:nvCxnSpPr>
        <xdr:cNvPr id="240" name="直線コネクタ 239">
          <a:extLst>
            <a:ext uri="{FF2B5EF4-FFF2-40B4-BE49-F238E27FC236}">
              <a16:creationId xmlns:a16="http://schemas.microsoft.com/office/drawing/2014/main" id="{725B0FE7-405F-4E90-822E-9A03EF8A2225}"/>
            </a:ext>
          </a:extLst>
        </xdr:cNvPr>
        <xdr:cNvCxnSpPr/>
      </xdr:nvCxnSpPr>
      <xdr:spPr>
        <a:xfrm flipV="1">
          <a:off x="8750300" y="10754106"/>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85979</xdr:rowOff>
    </xdr:from>
    <xdr:to>
      <xdr:col>41</xdr:col>
      <xdr:colOff>101600</xdr:colOff>
      <xdr:row>63</xdr:row>
      <xdr:rowOff>16129</xdr:rowOff>
    </xdr:to>
    <xdr:sp macro="" textlink="">
      <xdr:nvSpPr>
        <xdr:cNvPr id="241" name="楕円 240">
          <a:extLst>
            <a:ext uri="{FF2B5EF4-FFF2-40B4-BE49-F238E27FC236}">
              <a16:creationId xmlns:a16="http://schemas.microsoft.com/office/drawing/2014/main" id="{6A59E10B-DFC2-4503-A063-6EB3970994BF}"/>
            </a:ext>
          </a:extLst>
        </xdr:cNvPr>
        <xdr:cNvSpPr/>
      </xdr:nvSpPr>
      <xdr:spPr>
        <a:xfrm>
          <a:off x="7810500" y="1071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130302</xdr:rowOff>
    </xdr:from>
    <xdr:to>
      <xdr:col>45</xdr:col>
      <xdr:colOff>177800</xdr:colOff>
      <xdr:row>62</xdr:row>
      <xdr:rowOff>136779</xdr:rowOff>
    </xdr:to>
    <xdr:cxnSp macro="">
      <xdr:nvCxnSpPr>
        <xdr:cNvPr id="242" name="直線コネクタ 241">
          <a:extLst>
            <a:ext uri="{FF2B5EF4-FFF2-40B4-BE49-F238E27FC236}">
              <a16:creationId xmlns:a16="http://schemas.microsoft.com/office/drawing/2014/main" id="{B0136436-631E-4816-9708-480ADC10E459}"/>
            </a:ext>
          </a:extLst>
        </xdr:cNvPr>
        <xdr:cNvCxnSpPr/>
      </xdr:nvCxnSpPr>
      <xdr:spPr>
        <a:xfrm flipV="1">
          <a:off x="7861300" y="10760202"/>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64025</xdr:rowOff>
    </xdr:from>
    <xdr:ext cx="469744" cy="259045"/>
    <xdr:sp macro="" textlink="">
      <xdr:nvSpPr>
        <xdr:cNvPr id="243" name="n_1aveValue【体育館・プール】&#10;一人当たり面積">
          <a:extLst>
            <a:ext uri="{FF2B5EF4-FFF2-40B4-BE49-F238E27FC236}">
              <a16:creationId xmlns:a16="http://schemas.microsoft.com/office/drawing/2014/main" id="{F7EF130D-2F82-4C84-AA5A-6DAD8716C263}"/>
            </a:ext>
          </a:extLst>
        </xdr:cNvPr>
        <xdr:cNvSpPr txBox="1"/>
      </xdr:nvSpPr>
      <xdr:spPr>
        <a:xfrm>
          <a:off x="9391727" y="1086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66311</xdr:rowOff>
    </xdr:from>
    <xdr:ext cx="469744" cy="259045"/>
    <xdr:sp macro="" textlink="">
      <xdr:nvSpPr>
        <xdr:cNvPr id="244" name="n_2aveValue【体育館・プール】&#10;一人当たり面積">
          <a:extLst>
            <a:ext uri="{FF2B5EF4-FFF2-40B4-BE49-F238E27FC236}">
              <a16:creationId xmlns:a16="http://schemas.microsoft.com/office/drawing/2014/main" id="{40A2C53E-F8DC-4672-AA55-50AB61C6A7D7}"/>
            </a:ext>
          </a:extLst>
        </xdr:cNvPr>
        <xdr:cNvSpPr txBox="1"/>
      </xdr:nvSpPr>
      <xdr:spPr>
        <a:xfrm>
          <a:off x="8515427" y="1086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80027</xdr:rowOff>
    </xdr:from>
    <xdr:ext cx="469744" cy="259045"/>
    <xdr:sp macro="" textlink="">
      <xdr:nvSpPr>
        <xdr:cNvPr id="245" name="n_3aveValue【体育館・プール】&#10;一人当たり面積">
          <a:extLst>
            <a:ext uri="{FF2B5EF4-FFF2-40B4-BE49-F238E27FC236}">
              <a16:creationId xmlns:a16="http://schemas.microsoft.com/office/drawing/2014/main" id="{2A277A9B-C93A-4DE2-A195-A739FA0D8CA7}"/>
            </a:ext>
          </a:extLst>
        </xdr:cNvPr>
        <xdr:cNvSpPr txBox="1"/>
      </xdr:nvSpPr>
      <xdr:spPr>
        <a:xfrm>
          <a:off x="76264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77614</xdr:rowOff>
    </xdr:from>
    <xdr:ext cx="469744" cy="259045"/>
    <xdr:sp macro="" textlink="">
      <xdr:nvSpPr>
        <xdr:cNvPr id="246" name="n_4aveValue【体育館・プール】&#10;一人当たり面積">
          <a:extLst>
            <a:ext uri="{FF2B5EF4-FFF2-40B4-BE49-F238E27FC236}">
              <a16:creationId xmlns:a16="http://schemas.microsoft.com/office/drawing/2014/main" id="{ABF8B34F-D813-4BB3-90C7-0426C9CD2549}"/>
            </a:ext>
          </a:extLst>
        </xdr:cNvPr>
        <xdr:cNvSpPr txBox="1"/>
      </xdr:nvSpPr>
      <xdr:spPr>
        <a:xfrm>
          <a:off x="6737427" y="1053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20083</xdr:rowOff>
    </xdr:from>
    <xdr:ext cx="469744" cy="259045"/>
    <xdr:sp macro="" textlink="">
      <xdr:nvSpPr>
        <xdr:cNvPr id="247" name="n_1mainValue【体育館・プール】&#10;一人当たり面積">
          <a:extLst>
            <a:ext uri="{FF2B5EF4-FFF2-40B4-BE49-F238E27FC236}">
              <a16:creationId xmlns:a16="http://schemas.microsoft.com/office/drawing/2014/main" id="{8EDF9C95-FD22-41F8-9BD9-89F2786398E3}"/>
            </a:ext>
          </a:extLst>
        </xdr:cNvPr>
        <xdr:cNvSpPr txBox="1"/>
      </xdr:nvSpPr>
      <xdr:spPr>
        <a:xfrm>
          <a:off x="9391727" y="10478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26179</xdr:rowOff>
    </xdr:from>
    <xdr:ext cx="469744" cy="259045"/>
    <xdr:sp macro="" textlink="">
      <xdr:nvSpPr>
        <xdr:cNvPr id="248" name="n_2mainValue【体育館・プール】&#10;一人当たり面積">
          <a:extLst>
            <a:ext uri="{FF2B5EF4-FFF2-40B4-BE49-F238E27FC236}">
              <a16:creationId xmlns:a16="http://schemas.microsoft.com/office/drawing/2014/main" id="{C0B16569-A9F9-4CDA-B888-2CF683E98758}"/>
            </a:ext>
          </a:extLst>
        </xdr:cNvPr>
        <xdr:cNvSpPr txBox="1"/>
      </xdr:nvSpPr>
      <xdr:spPr>
        <a:xfrm>
          <a:off x="8515427" y="10484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32656</xdr:rowOff>
    </xdr:from>
    <xdr:ext cx="469744" cy="259045"/>
    <xdr:sp macro="" textlink="">
      <xdr:nvSpPr>
        <xdr:cNvPr id="249" name="n_3mainValue【体育館・プール】&#10;一人当たり面積">
          <a:extLst>
            <a:ext uri="{FF2B5EF4-FFF2-40B4-BE49-F238E27FC236}">
              <a16:creationId xmlns:a16="http://schemas.microsoft.com/office/drawing/2014/main" id="{8A3EA60A-2C1A-4C6F-80EB-F67CDF2F4D74}"/>
            </a:ext>
          </a:extLst>
        </xdr:cNvPr>
        <xdr:cNvSpPr txBox="1"/>
      </xdr:nvSpPr>
      <xdr:spPr>
        <a:xfrm>
          <a:off x="7626427" y="10491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a:extLst>
            <a:ext uri="{FF2B5EF4-FFF2-40B4-BE49-F238E27FC236}">
              <a16:creationId xmlns:a16="http://schemas.microsoft.com/office/drawing/2014/main" id="{834F74B2-F455-49E1-88F9-85C6288061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a:extLst>
            <a:ext uri="{FF2B5EF4-FFF2-40B4-BE49-F238E27FC236}">
              <a16:creationId xmlns:a16="http://schemas.microsoft.com/office/drawing/2014/main" id="{B20F26B2-E702-4257-9663-0093E76C03C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a:extLst>
            <a:ext uri="{FF2B5EF4-FFF2-40B4-BE49-F238E27FC236}">
              <a16:creationId xmlns:a16="http://schemas.microsoft.com/office/drawing/2014/main" id="{0916AD0C-16DE-4A44-9185-06223716670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a:extLst>
            <a:ext uri="{FF2B5EF4-FFF2-40B4-BE49-F238E27FC236}">
              <a16:creationId xmlns:a16="http://schemas.microsoft.com/office/drawing/2014/main" id="{1DD7042C-63A0-40B8-8369-6CBC3C3531D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a:extLst>
            <a:ext uri="{FF2B5EF4-FFF2-40B4-BE49-F238E27FC236}">
              <a16:creationId xmlns:a16="http://schemas.microsoft.com/office/drawing/2014/main" id="{9B09CA44-FA95-463A-85CF-61BAEB9BA94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a:extLst>
            <a:ext uri="{FF2B5EF4-FFF2-40B4-BE49-F238E27FC236}">
              <a16:creationId xmlns:a16="http://schemas.microsoft.com/office/drawing/2014/main" id="{A7DA50D2-E65B-4947-92FC-C9C0C3E8CCC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a:extLst>
            <a:ext uri="{FF2B5EF4-FFF2-40B4-BE49-F238E27FC236}">
              <a16:creationId xmlns:a16="http://schemas.microsoft.com/office/drawing/2014/main" id="{DE917382-6BD8-44ED-949C-5E03467D527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a:extLst>
            <a:ext uri="{FF2B5EF4-FFF2-40B4-BE49-F238E27FC236}">
              <a16:creationId xmlns:a16="http://schemas.microsoft.com/office/drawing/2014/main" id="{0BE72052-1FC7-45A9-97A3-A99527B3655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a:extLst>
            <a:ext uri="{FF2B5EF4-FFF2-40B4-BE49-F238E27FC236}">
              <a16:creationId xmlns:a16="http://schemas.microsoft.com/office/drawing/2014/main" id="{D87079E9-A0EA-47C7-8456-AD1B5DF0668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a:extLst>
            <a:ext uri="{FF2B5EF4-FFF2-40B4-BE49-F238E27FC236}">
              <a16:creationId xmlns:a16="http://schemas.microsoft.com/office/drawing/2014/main" id="{CF33D4F2-6337-4F0B-9C27-D402AB320DF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0" name="テキスト ボックス 259">
          <a:extLst>
            <a:ext uri="{FF2B5EF4-FFF2-40B4-BE49-F238E27FC236}">
              <a16:creationId xmlns:a16="http://schemas.microsoft.com/office/drawing/2014/main" id="{543498E8-37C4-42B4-A86C-40ECD8EAAB2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1" name="直線コネクタ 260">
          <a:extLst>
            <a:ext uri="{FF2B5EF4-FFF2-40B4-BE49-F238E27FC236}">
              <a16:creationId xmlns:a16="http://schemas.microsoft.com/office/drawing/2014/main" id="{F349148D-8250-461D-BE91-F0C634F7273E}"/>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2" name="テキスト ボックス 261">
          <a:extLst>
            <a:ext uri="{FF2B5EF4-FFF2-40B4-BE49-F238E27FC236}">
              <a16:creationId xmlns:a16="http://schemas.microsoft.com/office/drawing/2014/main" id="{97F6F829-50A7-430A-B457-608D54D0465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3" name="直線コネクタ 262">
          <a:extLst>
            <a:ext uri="{FF2B5EF4-FFF2-40B4-BE49-F238E27FC236}">
              <a16:creationId xmlns:a16="http://schemas.microsoft.com/office/drawing/2014/main" id="{3DDF3B15-2790-4808-B9EB-DBD9691010A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4" name="テキスト ボックス 263">
          <a:extLst>
            <a:ext uri="{FF2B5EF4-FFF2-40B4-BE49-F238E27FC236}">
              <a16:creationId xmlns:a16="http://schemas.microsoft.com/office/drawing/2014/main" id="{E4F79B2B-4922-4FF8-8101-04B5E3DAAF3F}"/>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5" name="直線コネクタ 264">
          <a:extLst>
            <a:ext uri="{FF2B5EF4-FFF2-40B4-BE49-F238E27FC236}">
              <a16:creationId xmlns:a16="http://schemas.microsoft.com/office/drawing/2014/main" id="{EC0F38A5-9162-4DA9-8EB5-DF3AD979DBA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6" name="テキスト ボックス 265">
          <a:extLst>
            <a:ext uri="{FF2B5EF4-FFF2-40B4-BE49-F238E27FC236}">
              <a16:creationId xmlns:a16="http://schemas.microsoft.com/office/drawing/2014/main" id="{1C8C7D47-8729-45F5-BE1A-E6955C5ECD5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7" name="直線コネクタ 266">
          <a:extLst>
            <a:ext uri="{FF2B5EF4-FFF2-40B4-BE49-F238E27FC236}">
              <a16:creationId xmlns:a16="http://schemas.microsoft.com/office/drawing/2014/main" id="{B69883A6-6AC5-4927-ACB3-589CD689CCC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8" name="テキスト ボックス 267">
          <a:extLst>
            <a:ext uri="{FF2B5EF4-FFF2-40B4-BE49-F238E27FC236}">
              <a16:creationId xmlns:a16="http://schemas.microsoft.com/office/drawing/2014/main" id="{5C5C8A03-C0E5-46F6-AB3D-99F180DED01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9" name="直線コネクタ 268">
          <a:extLst>
            <a:ext uri="{FF2B5EF4-FFF2-40B4-BE49-F238E27FC236}">
              <a16:creationId xmlns:a16="http://schemas.microsoft.com/office/drawing/2014/main" id="{6C862401-AAB3-4C10-A6EA-B888EFE6F108}"/>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0" name="テキスト ボックス 269">
          <a:extLst>
            <a:ext uri="{FF2B5EF4-FFF2-40B4-BE49-F238E27FC236}">
              <a16:creationId xmlns:a16="http://schemas.microsoft.com/office/drawing/2014/main" id="{13C12033-017E-4325-86B5-B51D969CA61C}"/>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1" name="直線コネクタ 270">
          <a:extLst>
            <a:ext uri="{FF2B5EF4-FFF2-40B4-BE49-F238E27FC236}">
              <a16:creationId xmlns:a16="http://schemas.microsoft.com/office/drawing/2014/main" id="{77F817D0-9979-47E9-803A-ADF2D78951E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2" name="テキスト ボックス 271">
          <a:extLst>
            <a:ext uri="{FF2B5EF4-FFF2-40B4-BE49-F238E27FC236}">
              <a16:creationId xmlns:a16="http://schemas.microsoft.com/office/drawing/2014/main" id="{A2AC33D5-AA4B-4FF9-B9EC-363A0F52189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3" name="【福祉施設】&#10;有形固定資産減価償却率グラフ枠">
          <a:extLst>
            <a:ext uri="{FF2B5EF4-FFF2-40B4-BE49-F238E27FC236}">
              <a16:creationId xmlns:a16="http://schemas.microsoft.com/office/drawing/2014/main" id="{0A7F0086-4EBB-49F9-AAE7-F86DB7DFFCC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53339</xdr:rowOff>
    </xdr:from>
    <xdr:to>
      <xdr:col>24</xdr:col>
      <xdr:colOff>62865</xdr:colOff>
      <xdr:row>86</xdr:row>
      <xdr:rowOff>114300</xdr:rowOff>
    </xdr:to>
    <xdr:cxnSp macro="">
      <xdr:nvCxnSpPr>
        <xdr:cNvPr id="274" name="直線コネクタ 273">
          <a:extLst>
            <a:ext uri="{FF2B5EF4-FFF2-40B4-BE49-F238E27FC236}">
              <a16:creationId xmlns:a16="http://schemas.microsoft.com/office/drawing/2014/main" id="{CD81AE66-6A66-4EA5-8213-031AFA77D874}"/>
            </a:ext>
          </a:extLst>
        </xdr:cNvPr>
        <xdr:cNvCxnSpPr/>
      </xdr:nvCxnSpPr>
      <xdr:spPr>
        <a:xfrm flipV="1">
          <a:off x="4634865" y="13254989"/>
          <a:ext cx="0" cy="1604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5" name="【福祉施設】&#10;有形固定資産減価償却率最小値テキスト">
          <a:extLst>
            <a:ext uri="{FF2B5EF4-FFF2-40B4-BE49-F238E27FC236}">
              <a16:creationId xmlns:a16="http://schemas.microsoft.com/office/drawing/2014/main" id="{F0E734D3-BA5C-493C-99A5-E5010CFFCCE2}"/>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6" name="直線コネクタ 275">
          <a:extLst>
            <a:ext uri="{FF2B5EF4-FFF2-40B4-BE49-F238E27FC236}">
              <a16:creationId xmlns:a16="http://schemas.microsoft.com/office/drawing/2014/main" id="{09867FE7-70BC-4C22-BED6-404BAFA2F372}"/>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xdr:rowOff>
    </xdr:from>
    <xdr:ext cx="405111" cy="259045"/>
    <xdr:sp macro="" textlink="">
      <xdr:nvSpPr>
        <xdr:cNvPr id="277" name="【福祉施設】&#10;有形固定資産減価償却率最大値テキスト">
          <a:extLst>
            <a:ext uri="{FF2B5EF4-FFF2-40B4-BE49-F238E27FC236}">
              <a16:creationId xmlns:a16="http://schemas.microsoft.com/office/drawing/2014/main" id="{9006BF82-BA63-4DC1-8ECA-9A3666736C5E}"/>
            </a:ext>
          </a:extLst>
        </xdr:cNvPr>
        <xdr:cNvSpPr txBox="1"/>
      </xdr:nvSpPr>
      <xdr:spPr>
        <a:xfrm>
          <a:off x="4673600" y="13030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53339</xdr:rowOff>
    </xdr:from>
    <xdr:to>
      <xdr:col>24</xdr:col>
      <xdr:colOff>152400</xdr:colOff>
      <xdr:row>77</xdr:row>
      <xdr:rowOff>53339</xdr:rowOff>
    </xdr:to>
    <xdr:cxnSp macro="">
      <xdr:nvCxnSpPr>
        <xdr:cNvPr id="278" name="直線コネクタ 277">
          <a:extLst>
            <a:ext uri="{FF2B5EF4-FFF2-40B4-BE49-F238E27FC236}">
              <a16:creationId xmlns:a16="http://schemas.microsoft.com/office/drawing/2014/main" id="{E0403949-20C1-48E4-B99D-83A0301CB4F8}"/>
            </a:ext>
          </a:extLst>
        </xdr:cNvPr>
        <xdr:cNvCxnSpPr/>
      </xdr:nvCxnSpPr>
      <xdr:spPr>
        <a:xfrm>
          <a:off x="4546600" y="1325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17797</xdr:rowOff>
    </xdr:from>
    <xdr:ext cx="405111" cy="259045"/>
    <xdr:sp macro="" textlink="">
      <xdr:nvSpPr>
        <xdr:cNvPr id="279" name="【福祉施設】&#10;有形固定資産減価償却率平均値テキスト">
          <a:extLst>
            <a:ext uri="{FF2B5EF4-FFF2-40B4-BE49-F238E27FC236}">
              <a16:creationId xmlns:a16="http://schemas.microsoft.com/office/drawing/2014/main" id="{8C3219B5-C69F-4A7F-A521-828E585D666E}"/>
            </a:ext>
          </a:extLst>
        </xdr:cNvPr>
        <xdr:cNvSpPr txBox="1"/>
      </xdr:nvSpPr>
      <xdr:spPr>
        <a:xfrm>
          <a:off x="4673600" y="14076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166370</xdr:rowOff>
    </xdr:from>
    <xdr:to>
      <xdr:col>24</xdr:col>
      <xdr:colOff>114300</xdr:colOff>
      <xdr:row>83</xdr:row>
      <xdr:rowOff>96520</xdr:rowOff>
    </xdr:to>
    <xdr:sp macro="" textlink="">
      <xdr:nvSpPr>
        <xdr:cNvPr id="280" name="フローチャート: 判断 279">
          <a:extLst>
            <a:ext uri="{FF2B5EF4-FFF2-40B4-BE49-F238E27FC236}">
              <a16:creationId xmlns:a16="http://schemas.microsoft.com/office/drawing/2014/main" id="{AAEE74F8-B5A3-46F9-836E-8FF18DF4016C}"/>
            </a:ext>
          </a:extLst>
        </xdr:cNvPr>
        <xdr:cNvSpPr/>
      </xdr:nvSpPr>
      <xdr:spPr>
        <a:xfrm>
          <a:off x="4584700" y="1422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81" name="フローチャート: 判断 280">
          <a:extLst>
            <a:ext uri="{FF2B5EF4-FFF2-40B4-BE49-F238E27FC236}">
              <a16:creationId xmlns:a16="http://schemas.microsoft.com/office/drawing/2014/main" id="{09162338-AA54-41F4-8D1D-227E75DA19C2}"/>
            </a:ext>
          </a:extLst>
        </xdr:cNvPr>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282" name="フローチャート: 判断 281">
          <a:extLst>
            <a:ext uri="{FF2B5EF4-FFF2-40B4-BE49-F238E27FC236}">
              <a16:creationId xmlns:a16="http://schemas.microsoft.com/office/drawing/2014/main" id="{F5805D79-40CA-4C39-942D-BE56B7C70A15}"/>
            </a:ext>
          </a:extLst>
        </xdr:cNvPr>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53975</xdr:rowOff>
    </xdr:from>
    <xdr:to>
      <xdr:col>10</xdr:col>
      <xdr:colOff>165100</xdr:colOff>
      <xdr:row>82</xdr:row>
      <xdr:rowOff>155575</xdr:rowOff>
    </xdr:to>
    <xdr:sp macro="" textlink="">
      <xdr:nvSpPr>
        <xdr:cNvPr id="283" name="フローチャート: 判断 282">
          <a:extLst>
            <a:ext uri="{FF2B5EF4-FFF2-40B4-BE49-F238E27FC236}">
              <a16:creationId xmlns:a16="http://schemas.microsoft.com/office/drawing/2014/main" id="{0F3795D5-311D-4DBA-BC9A-6C7A85BCF86E}"/>
            </a:ext>
          </a:extLst>
        </xdr:cNvPr>
        <xdr:cNvSpPr/>
      </xdr:nvSpPr>
      <xdr:spPr>
        <a:xfrm>
          <a:off x="1968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61595</xdr:rowOff>
    </xdr:from>
    <xdr:to>
      <xdr:col>6</xdr:col>
      <xdr:colOff>38100</xdr:colOff>
      <xdr:row>82</xdr:row>
      <xdr:rowOff>163195</xdr:rowOff>
    </xdr:to>
    <xdr:sp macro="" textlink="">
      <xdr:nvSpPr>
        <xdr:cNvPr id="284" name="フローチャート: 判断 283">
          <a:extLst>
            <a:ext uri="{FF2B5EF4-FFF2-40B4-BE49-F238E27FC236}">
              <a16:creationId xmlns:a16="http://schemas.microsoft.com/office/drawing/2014/main" id="{C7B1CBA7-E12A-409C-B617-987C338A09E4}"/>
            </a:ext>
          </a:extLst>
        </xdr:cNvPr>
        <xdr:cNvSpPr/>
      </xdr:nvSpPr>
      <xdr:spPr>
        <a:xfrm>
          <a:off x="1079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C97EC6F0-5A1D-458A-8122-A39FB771941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BC926758-8D63-40C6-B196-12ACA507A31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2F6464B4-4669-4250-925B-1D37A700127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9E183379-3F43-4041-9474-99E6CD1F2D6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31EE5FA5-1A53-4A40-83B0-0162126C21C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6350</xdr:rowOff>
    </xdr:from>
    <xdr:to>
      <xdr:col>24</xdr:col>
      <xdr:colOff>114300</xdr:colOff>
      <xdr:row>83</xdr:row>
      <xdr:rowOff>107950</xdr:rowOff>
    </xdr:to>
    <xdr:sp macro="" textlink="">
      <xdr:nvSpPr>
        <xdr:cNvPr id="290" name="楕円 289">
          <a:extLst>
            <a:ext uri="{FF2B5EF4-FFF2-40B4-BE49-F238E27FC236}">
              <a16:creationId xmlns:a16="http://schemas.microsoft.com/office/drawing/2014/main" id="{82CCE6D2-ABDD-4E01-98F5-C14AA2F925A8}"/>
            </a:ext>
          </a:extLst>
        </xdr:cNvPr>
        <xdr:cNvSpPr/>
      </xdr:nvSpPr>
      <xdr:spPr>
        <a:xfrm>
          <a:off x="45847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156227</xdr:rowOff>
    </xdr:from>
    <xdr:ext cx="405111" cy="259045"/>
    <xdr:sp macro="" textlink="">
      <xdr:nvSpPr>
        <xdr:cNvPr id="291" name="【福祉施設】&#10;有形固定資産減価償却率該当値テキスト">
          <a:extLst>
            <a:ext uri="{FF2B5EF4-FFF2-40B4-BE49-F238E27FC236}">
              <a16:creationId xmlns:a16="http://schemas.microsoft.com/office/drawing/2014/main" id="{964D34BB-7EBD-4E8B-9D3A-46D1399433C4}"/>
            </a:ext>
          </a:extLst>
        </xdr:cNvPr>
        <xdr:cNvSpPr txBox="1"/>
      </xdr:nvSpPr>
      <xdr:spPr>
        <a:xfrm>
          <a:off x="4673600" y="1421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145414</xdr:rowOff>
    </xdr:from>
    <xdr:to>
      <xdr:col>20</xdr:col>
      <xdr:colOff>38100</xdr:colOff>
      <xdr:row>83</xdr:row>
      <xdr:rowOff>75564</xdr:rowOff>
    </xdr:to>
    <xdr:sp macro="" textlink="">
      <xdr:nvSpPr>
        <xdr:cNvPr id="292" name="楕円 291">
          <a:extLst>
            <a:ext uri="{FF2B5EF4-FFF2-40B4-BE49-F238E27FC236}">
              <a16:creationId xmlns:a16="http://schemas.microsoft.com/office/drawing/2014/main" id="{0CB654E0-A6E5-440C-9445-4BD99980C2ED}"/>
            </a:ext>
          </a:extLst>
        </xdr:cNvPr>
        <xdr:cNvSpPr/>
      </xdr:nvSpPr>
      <xdr:spPr>
        <a:xfrm>
          <a:off x="3746500" y="1420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24764</xdr:rowOff>
    </xdr:from>
    <xdr:to>
      <xdr:col>24</xdr:col>
      <xdr:colOff>63500</xdr:colOff>
      <xdr:row>83</xdr:row>
      <xdr:rowOff>57150</xdr:rowOff>
    </xdr:to>
    <xdr:cxnSp macro="">
      <xdr:nvCxnSpPr>
        <xdr:cNvPr id="293" name="直線コネクタ 292">
          <a:extLst>
            <a:ext uri="{FF2B5EF4-FFF2-40B4-BE49-F238E27FC236}">
              <a16:creationId xmlns:a16="http://schemas.microsoft.com/office/drawing/2014/main" id="{1FF7F42E-1C77-4FEE-A332-6EC2E48A7915}"/>
            </a:ext>
          </a:extLst>
        </xdr:cNvPr>
        <xdr:cNvCxnSpPr/>
      </xdr:nvCxnSpPr>
      <xdr:spPr>
        <a:xfrm>
          <a:off x="3797300" y="14255114"/>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111125</xdr:rowOff>
    </xdr:from>
    <xdr:to>
      <xdr:col>15</xdr:col>
      <xdr:colOff>101600</xdr:colOff>
      <xdr:row>83</xdr:row>
      <xdr:rowOff>41275</xdr:rowOff>
    </xdr:to>
    <xdr:sp macro="" textlink="">
      <xdr:nvSpPr>
        <xdr:cNvPr id="294" name="楕円 293">
          <a:extLst>
            <a:ext uri="{FF2B5EF4-FFF2-40B4-BE49-F238E27FC236}">
              <a16:creationId xmlns:a16="http://schemas.microsoft.com/office/drawing/2014/main" id="{9D13B4F5-885F-469A-9B84-AA1CD44EA587}"/>
            </a:ext>
          </a:extLst>
        </xdr:cNvPr>
        <xdr:cNvSpPr/>
      </xdr:nvSpPr>
      <xdr:spPr>
        <a:xfrm>
          <a:off x="2857500" y="1417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161925</xdr:rowOff>
    </xdr:from>
    <xdr:to>
      <xdr:col>19</xdr:col>
      <xdr:colOff>177800</xdr:colOff>
      <xdr:row>83</xdr:row>
      <xdr:rowOff>24764</xdr:rowOff>
    </xdr:to>
    <xdr:cxnSp macro="">
      <xdr:nvCxnSpPr>
        <xdr:cNvPr id="295" name="直線コネクタ 294">
          <a:extLst>
            <a:ext uri="{FF2B5EF4-FFF2-40B4-BE49-F238E27FC236}">
              <a16:creationId xmlns:a16="http://schemas.microsoft.com/office/drawing/2014/main" id="{F2297580-9B80-425D-A97E-22EBDDE7E75C}"/>
            </a:ext>
          </a:extLst>
        </xdr:cNvPr>
        <xdr:cNvCxnSpPr/>
      </xdr:nvCxnSpPr>
      <xdr:spPr>
        <a:xfrm>
          <a:off x="2908300" y="1422082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74930</xdr:rowOff>
    </xdr:from>
    <xdr:to>
      <xdr:col>10</xdr:col>
      <xdr:colOff>165100</xdr:colOff>
      <xdr:row>83</xdr:row>
      <xdr:rowOff>5080</xdr:rowOff>
    </xdr:to>
    <xdr:sp macro="" textlink="">
      <xdr:nvSpPr>
        <xdr:cNvPr id="296" name="楕円 295">
          <a:extLst>
            <a:ext uri="{FF2B5EF4-FFF2-40B4-BE49-F238E27FC236}">
              <a16:creationId xmlns:a16="http://schemas.microsoft.com/office/drawing/2014/main" id="{76F0495E-0957-440C-A2D4-8BD26CDE8C8F}"/>
            </a:ext>
          </a:extLst>
        </xdr:cNvPr>
        <xdr:cNvSpPr/>
      </xdr:nvSpPr>
      <xdr:spPr>
        <a:xfrm>
          <a:off x="1968500" y="1413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125730</xdr:rowOff>
    </xdr:from>
    <xdr:to>
      <xdr:col>15</xdr:col>
      <xdr:colOff>50800</xdr:colOff>
      <xdr:row>82</xdr:row>
      <xdr:rowOff>161925</xdr:rowOff>
    </xdr:to>
    <xdr:cxnSp macro="">
      <xdr:nvCxnSpPr>
        <xdr:cNvPr id="297" name="直線コネクタ 296">
          <a:extLst>
            <a:ext uri="{FF2B5EF4-FFF2-40B4-BE49-F238E27FC236}">
              <a16:creationId xmlns:a16="http://schemas.microsoft.com/office/drawing/2014/main" id="{E659405B-7107-4355-BB24-09B4124F854A}"/>
            </a:ext>
          </a:extLst>
        </xdr:cNvPr>
        <xdr:cNvCxnSpPr/>
      </xdr:nvCxnSpPr>
      <xdr:spPr>
        <a:xfrm>
          <a:off x="2019300" y="141846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73041</xdr:rowOff>
    </xdr:from>
    <xdr:ext cx="405111" cy="259045"/>
    <xdr:sp macro="" textlink="">
      <xdr:nvSpPr>
        <xdr:cNvPr id="298" name="n_1aveValue【福祉施設】&#10;有形固定資産減価償却率">
          <a:extLst>
            <a:ext uri="{FF2B5EF4-FFF2-40B4-BE49-F238E27FC236}">
              <a16:creationId xmlns:a16="http://schemas.microsoft.com/office/drawing/2014/main" id="{B3E0CFA2-9FDA-4E90-B3A4-80F3B79BD8C6}"/>
            </a:ext>
          </a:extLst>
        </xdr:cNvPr>
        <xdr:cNvSpPr txBox="1"/>
      </xdr:nvSpPr>
      <xdr:spPr>
        <a:xfrm>
          <a:off x="35820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40657</xdr:rowOff>
    </xdr:from>
    <xdr:ext cx="405111" cy="259045"/>
    <xdr:sp macro="" textlink="">
      <xdr:nvSpPr>
        <xdr:cNvPr id="299" name="n_2aveValue【福祉施設】&#10;有形固定資産減価償却率">
          <a:extLst>
            <a:ext uri="{FF2B5EF4-FFF2-40B4-BE49-F238E27FC236}">
              <a16:creationId xmlns:a16="http://schemas.microsoft.com/office/drawing/2014/main" id="{09143400-16C9-488C-990E-E5D2D5738953}"/>
            </a:ext>
          </a:extLst>
        </xdr:cNvPr>
        <xdr:cNvSpPr txBox="1"/>
      </xdr:nvSpPr>
      <xdr:spPr>
        <a:xfrm>
          <a:off x="27057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652</xdr:rowOff>
    </xdr:from>
    <xdr:ext cx="405111" cy="259045"/>
    <xdr:sp macro="" textlink="">
      <xdr:nvSpPr>
        <xdr:cNvPr id="300" name="n_3aveValue【福祉施設】&#10;有形固定資産減価償却率">
          <a:extLst>
            <a:ext uri="{FF2B5EF4-FFF2-40B4-BE49-F238E27FC236}">
              <a16:creationId xmlns:a16="http://schemas.microsoft.com/office/drawing/2014/main" id="{E9665C0B-0E26-4CC1-9EEB-6D9B07A24125}"/>
            </a:ext>
          </a:extLst>
        </xdr:cNvPr>
        <xdr:cNvSpPr txBox="1"/>
      </xdr:nvSpPr>
      <xdr:spPr>
        <a:xfrm>
          <a:off x="1816744" y="1388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8272</xdr:rowOff>
    </xdr:from>
    <xdr:ext cx="405111" cy="259045"/>
    <xdr:sp macro="" textlink="">
      <xdr:nvSpPr>
        <xdr:cNvPr id="301" name="n_4aveValue【福祉施設】&#10;有形固定資産減価償却率">
          <a:extLst>
            <a:ext uri="{FF2B5EF4-FFF2-40B4-BE49-F238E27FC236}">
              <a16:creationId xmlns:a16="http://schemas.microsoft.com/office/drawing/2014/main" id="{2A4E5DDB-D707-425F-A81B-B2FE454FD6DF}"/>
            </a:ext>
          </a:extLst>
        </xdr:cNvPr>
        <xdr:cNvSpPr txBox="1"/>
      </xdr:nvSpPr>
      <xdr:spPr>
        <a:xfrm>
          <a:off x="9277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66691</xdr:rowOff>
    </xdr:from>
    <xdr:ext cx="405111" cy="259045"/>
    <xdr:sp macro="" textlink="">
      <xdr:nvSpPr>
        <xdr:cNvPr id="302" name="n_1mainValue【福祉施設】&#10;有形固定資産減価償却率">
          <a:extLst>
            <a:ext uri="{FF2B5EF4-FFF2-40B4-BE49-F238E27FC236}">
              <a16:creationId xmlns:a16="http://schemas.microsoft.com/office/drawing/2014/main" id="{6DBCFBB5-C0DE-4EED-91F0-C55202768299}"/>
            </a:ext>
          </a:extLst>
        </xdr:cNvPr>
        <xdr:cNvSpPr txBox="1"/>
      </xdr:nvSpPr>
      <xdr:spPr>
        <a:xfrm>
          <a:off x="3582044" y="1429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32402</xdr:rowOff>
    </xdr:from>
    <xdr:ext cx="405111" cy="259045"/>
    <xdr:sp macro="" textlink="">
      <xdr:nvSpPr>
        <xdr:cNvPr id="303" name="n_2mainValue【福祉施設】&#10;有形固定資産減価償却率">
          <a:extLst>
            <a:ext uri="{FF2B5EF4-FFF2-40B4-BE49-F238E27FC236}">
              <a16:creationId xmlns:a16="http://schemas.microsoft.com/office/drawing/2014/main" id="{6258AE0D-3DA4-413E-A45C-96703DE880AB}"/>
            </a:ext>
          </a:extLst>
        </xdr:cNvPr>
        <xdr:cNvSpPr txBox="1"/>
      </xdr:nvSpPr>
      <xdr:spPr>
        <a:xfrm>
          <a:off x="2705744" y="1426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167657</xdr:rowOff>
    </xdr:from>
    <xdr:ext cx="405111" cy="259045"/>
    <xdr:sp macro="" textlink="">
      <xdr:nvSpPr>
        <xdr:cNvPr id="304" name="n_3mainValue【福祉施設】&#10;有形固定資産減価償却率">
          <a:extLst>
            <a:ext uri="{FF2B5EF4-FFF2-40B4-BE49-F238E27FC236}">
              <a16:creationId xmlns:a16="http://schemas.microsoft.com/office/drawing/2014/main" id="{81B879D5-12C7-4B54-8681-6838309A72BA}"/>
            </a:ext>
          </a:extLst>
        </xdr:cNvPr>
        <xdr:cNvSpPr txBox="1"/>
      </xdr:nvSpPr>
      <xdr:spPr>
        <a:xfrm>
          <a:off x="1816744" y="1422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5" name="正方形/長方形 304">
          <a:extLst>
            <a:ext uri="{FF2B5EF4-FFF2-40B4-BE49-F238E27FC236}">
              <a16:creationId xmlns:a16="http://schemas.microsoft.com/office/drawing/2014/main" id="{52B62B54-5304-4E4F-9821-F1749FE6772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6" name="正方形/長方形 305">
          <a:extLst>
            <a:ext uri="{FF2B5EF4-FFF2-40B4-BE49-F238E27FC236}">
              <a16:creationId xmlns:a16="http://schemas.microsoft.com/office/drawing/2014/main" id="{0647E77C-5402-4533-AD3A-58F27997181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7" name="正方形/長方形 306">
          <a:extLst>
            <a:ext uri="{FF2B5EF4-FFF2-40B4-BE49-F238E27FC236}">
              <a16:creationId xmlns:a16="http://schemas.microsoft.com/office/drawing/2014/main" id="{F27E5E14-22A5-46B3-8279-57BD4E00387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8" name="正方形/長方形 307">
          <a:extLst>
            <a:ext uri="{FF2B5EF4-FFF2-40B4-BE49-F238E27FC236}">
              <a16:creationId xmlns:a16="http://schemas.microsoft.com/office/drawing/2014/main" id="{E1F16DCC-91AC-4CAE-9598-2B5777E88BE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9" name="正方形/長方形 308">
          <a:extLst>
            <a:ext uri="{FF2B5EF4-FFF2-40B4-BE49-F238E27FC236}">
              <a16:creationId xmlns:a16="http://schemas.microsoft.com/office/drawing/2014/main" id="{25833BF1-4684-487B-AB78-7B7C7B90E9F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0" name="正方形/長方形 309">
          <a:extLst>
            <a:ext uri="{FF2B5EF4-FFF2-40B4-BE49-F238E27FC236}">
              <a16:creationId xmlns:a16="http://schemas.microsoft.com/office/drawing/2014/main" id="{044B62B5-5C3B-4F5C-B43D-79C1FB12F10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1" name="正方形/長方形 310">
          <a:extLst>
            <a:ext uri="{FF2B5EF4-FFF2-40B4-BE49-F238E27FC236}">
              <a16:creationId xmlns:a16="http://schemas.microsoft.com/office/drawing/2014/main" id="{8186B631-7D45-4972-B9F4-40E1918A625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2" name="正方形/長方形 311">
          <a:extLst>
            <a:ext uri="{FF2B5EF4-FFF2-40B4-BE49-F238E27FC236}">
              <a16:creationId xmlns:a16="http://schemas.microsoft.com/office/drawing/2014/main" id="{6D520FE2-67A7-4622-9557-4A3F6ADDE54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3" name="テキスト ボックス 312">
          <a:extLst>
            <a:ext uri="{FF2B5EF4-FFF2-40B4-BE49-F238E27FC236}">
              <a16:creationId xmlns:a16="http://schemas.microsoft.com/office/drawing/2014/main" id="{057D80D6-B839-45DD-BF06-951F62A5A91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4" name="直線コネクタ 313">
          <a:extLst>
            <a:ext uri="{FF2B5EF4-FFF2-40B4-BE49-F238E27FC236}">
              <a16:creationId xmlns:a16="http://schemas.microsoft.com/office/drawing/2014/main" id="{FB15AEF8-3979-4695-AB24-185DEFC2F3C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5" name="直線コネクタ 314">
          <a:extLst>
            <a:ext uri="{FF2B5EF4-FFF2-40B4-BE49-F238E27FC236}">
              <a16:creationId xmlns:a16="http://schemas.microsoft.com/office/drawing/2014/main" id="{FCA7BA37-8D19-48E0-9A1F-A9F012F67761}"/>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6" name="テキスト ボックス 315">
          <a:extLst>
            <a:ext uri="{FF2B5EF4-FFF2-40B4-BE49-F238E27FC236}">
              <a16:creationId xmlns:a16="http://schemas.microsoft.com/office/drawing/2014/main" id="{395A45E5-F5B3-424D-8420-C8C7CE965DF6}"/>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7" name="直線コネクタ 316">
          <a:extLst>
            <a:ext uri="{FF2B5EF4-FFF2-40B4-BE49-F238E27FC236}">
              <a16:creationId xmlns:a16="http://schemas.microsoft.com/office/drawing/2014/main" id="{33674032-781E-4410-BB8C-005774834B96}"/>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8" name="テキスト ボックス 317">
          <a:extLst>
            <a:ext uri="{FF2B5EF4-FFF2-40B4-BE49-F238E27FC236}">
              <a16:creationId xmlns:a16="http://schemas.microsoft.com/office/drawing/2014/main" id="{FABF9E9B-D0A7-4F43-95EB-D6BFB179D002}"/>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9" name="直線コネクタ 318">
          <a:extLst>
            <a:ext uri="{FF2B5EF4-FFF2-40B4-BE49-F238E27FC236}">
              <a16:creationId xmlns:a16="http://schemas.microsoft.com/office/drawing/2014/main" id="{284317B3-C610-48D5-B29B-E6EFD5AAA64C}"/>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0" name="テキスト ボックス 319">
          <a:extLst>
            <a:ext uri="{FF2B5EF4-FFF2-40B4-BE49-F238E27FC236}">
              <a16:creationId xmlns:a16="http://schemas.microsoft.com/office/drawing/2014/main" id="{C629A32C-4A91-48AE-8FEC-EFB6D48CC7BB}"/>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1" name="直線コネクタ 320">
          <a:extLst>
            <a:ext uri="{FF2B5EF4-FFF2-40B4-BE49-F238E27FC236}">
              <a16:creationId xmlns:a16="http://schemas.microsoft.com/office/drawing/2014/main" id="{2CCDF5EE-3399-401F-9B5A-86C1F9914322}"/>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2" name="テキスト ボックス 321">
          <a:extLst>
            <a:ext uri="{FF2B5EF4-FFF2-40B4-BE49-F238E27FC236}">
              <a16:creationId xmlns:a16="http://schemas.microsoft.com/office/drawing/2014/main" id="{A2A6CFA8-FEFC-4A6A-ABD1-6E956527A5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3" name="直線コネクタ 322">
          <a:extLst>
            <a:ext uri="{FF2B5EF4-FFF2-40B4-BE49-F238E27FC236}">
              <a16:creationId xmlns:a16="http://schemas.microsoft.com/office/drawing/2014/main" id="{B27DC817-71E4-4865-9CAA-DC0765789E2A}"/>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4" name="テキスト ボックス 323">
          <a:extLst>
            <a:ext uri="{FF2B5EF4-FFF2-40B4-BE49-F238E27FC236}">
              <a16:creationId xmlns:a16="http://schemas.microsoft.com/office/drawing/2014/main" id="{076C3856-88E6-43EA-ABA6-56940B43969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5" name="直線コネクタ 324">
          <a:extLst>
            <a:ext uri="{FF2B5EF4-FFF2-40B4-BE49-F238E27FC236}">
              <a16:creationId xmlns:a16="http://schemas.microsoft.com/office/drawing/2014/main" id="{B371CD93-FB37-41BB-B20E-EFB85F4F1A3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6" name="テキスト ボックス 325">
          <a:extLst>
            <a:ext uri="{FF2B5EF4-FFF2-40B4-BE49-F238E27FC236}">
              <a16:creationId xmlns:a16="http://schemas.microsoft.com/office/drawing/2014/main" id="{BE364089-4A45-42A6-B14D-0461ED98951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7" name="【福祉施設】&#10;一人当たり面積グラフ枠">
          <a:extLst>
            <a:ext uri="{FF2B5EF4-FFF2-40B4-BE49-F238E27FC236}">
              <a16:creationId xmlns:a16="http://schemas.microsoft.com/office/drawing/2014/main" id="{CC48E884-49EC-451C-BF4E-791D918F0F5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6096</xdr:rowOff>
    </xdr:from>
    <xdr:to>
      <xdr:col>54</xdr:col>
      <xdr:colOff>189865</xdr:colOff>
      <xdr:row>86</xdr:row>
      <xdr:rowOff>87630</xdr:rowOff>
    </xdr:to>
    <xdr:cxnSp macro="">
      <xdr:nvCxnSpPr>
        <xdr:cNvPr id="328" name="直線コネクタ 327">
          <a:extLst>
            <a:ext uri="{FF2B5EF4-FFF2-40B4-BE49-F238E27FC236}">
              <a16:creationId xmlns:a16="http://schemas.microsoft.com/office/drawing/2014/main" id="{96C21CCC-1A35-423E-BCDB-92D9ABE1AFDF}"/>
            </a:ext>
          </a:extLst>
        </xdr:cNvPr>
        <xdr:cNvCxnSpPr/>
      </xdr:nvCxnSpPr>
      <xdr:spPr>
        <a:xfrm flipV="1">
          <a:off x="10476865" y="13550646"/>
          <a:ext cx="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329" name="【福祉施設】&#10;一人当たり面積最小値テキスト">
          <a:extLst>
            <a:ext uri="{FF2B5EF4-FFF2-40B4-BE49-F238E27FC236}">
              <a16:creationId xmlns:a16="http://schemas.microsoft.com/office/drawing/2014/main" id="{51C5C89F-03C2-418B-ABD1-0E02E7BADF2B}"/>
            </a:ext>
          </a:extLst>
        </xdr:cNvPr>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330" name="直線コネクタ 329">
          <a:extLst>
            <a:ext uri="{FF2B5EF4-FFF2-40B4-BE49-F238E27FC236}">
              <a16:creationId xmlns:a16="http://schemas.microsoft.com/office/drawing/2014/main" id="{919879E3-24E6-4484-B406-4FD9E9EE1FD5}"/>
            </a:ext>
          </a:extLst>
        </xdr:cNvPr>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124223</xdr:rowOff>
    </xdr:from>
    <xdr:ext cx="469744" cy="259045"/>
    <xdr:sp macro="" textlink="">
      <xdr:nvSpPr>
        <xdr:cNvPr id="331" name="【福祉施設】&#10;一人当たり面積最大値テキスト">
          <a:extLst>
            <a:ext uri="{FF2B5EF4-FFF2-40B4-BE49-F238E27FC236}">
              <a16:creationId xmlns:a16="http://schemas.microsoft.com/office/drawing/2014/main" id="{576B21CA-ACB7-4A00-A1CF-CB66DA8E3D9E}"/>
            </a:ext>
          </a:extLst>
        </xdr:cNvPr>
        <xdr:cNvSpPr txBox="1"/>
      </xdr:nvSpPr>
      <xdr:spPr>
        <a:xfrm>
          <a:off x="10515600" y="1332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6096</xdr:rowOff>
    </xdr:from>
    <xdr:to>
      <xdr:col>55</xdr:col>
      <xdr:colOff>88900</xdr:colOff>
      <xdr:row>79</xdr:row>
      <xdr:rowOff>6096</xdr:rowOff>
    </xdr:to>
    <xdr:cxnSp macro="">
      <xdr:nvCxnSpPr>
        <xdr:cNvPr id="332" name="直線コネクタ 331">
          <a:extLst>
            <a:ext uri="{FF2B5EF4-FFF2-40B4-BE49-F238E27FC236}">
              <a16:creationId xmlns:a16="http://schemas.microsoft.com/office/drawing/2014/main" id="{A4109799-650F-4AA8-8495-4F5D4AB9D71B}"/>
            </a:ext>
          </a:extLst>
        </xdr:cNvPr>
        <xdr:cNvCxnSpPr/>
      </xdr:nvCxnSpPr>
      <xdr:spPr>
        <a:xfrm>
          <a:off x="10388600" y="1355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163340</xdr:rowOff>
    </xdr:from>
    <xdr:ext cx="469744" cy="259045"/>
    <xdr:sp macro="" textlink="">
      <xdr:nvSpPr>
        <xdr:cNvPr id="333" name="【福祉施設】&#10;一人当たり面積平均値テキスト">
          <a:extLst>
            <a:ext uri="{FF2B5EF4-FFF2-40B4-BE49-F238E27FC236}">
              <a16:creationId xmlns:a16="http://schemas.microsoft.com/office/drawing/2014/main" id="{272A5084-9F21-4299-9826-4529842F726E}"/>
            </a:ext>
          </a:extLst>
        </xdr:cNvPr>
        <xdr:cNvSpPr txBox="1"/>
      </xdr:nvSpPr>
      <xdr:spPr>
        <a:xfrm>
          <a:off x="10515600" y="143936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140463</xdr:rowOff>
    </xdr:from>
    <xdr:to>
      <xdr:col>55</xdr:col>
      <xdr:colOff>50800</xdr:colOff>
      <xdr:row>85</xdr:row>
      <xdr:rowOff>70613</xdr:rowOff>
    </xdr:to>
    <xdr:sp macro="" textlink="">
      <xdr:nvSpPr>
        <xdr:cNvPr id="334" name="フローチャート: 判断 333">
          <a:extLst>
            <a:ext uri="{FF2B5EF4-FFF2-40B4-BE49-F238E27FC236}">
              <a16:creationId xmlns:a16="http://schemas.microsoft.com/office/drawing/2014/main" id="{F5489E21-B692-4EAE-9E7B-CCCF33EA3268}"/>
            </a:ext>
          </a:extLst>
        </xdr:cNvPr>
        <xdr:cNvSpPr/>
      </xdr:nvSpPr>
      <xdr:spPr>
        <a:xfrm>
          <a:off x="104267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146558</xdr:rowOff>
    </xdr:from>
    <xdr:to>
      <xdr:col>50</xdr:col>
      <xdr:colOff>165100</xdr:colOff>
      <xdr:row>85</xdr:row>
      <xdr:rowOff>76708</xdr:rowOff>
    </xdr:to>
    <xdr:sp macro="" textlink="">
      <xdr:nvSpPr>
        <xdr:cNvPr id="335" name="フローチャート: 判断 334">
          <a:extLst>
            <a:ext uri="{FF2B5EF4-FFF2-40B4-BE49-F238E27FC236}">
              <a16:creationId xmlns:a16="http://schemas.microsoft.com/office/drawing/2014/main" id="{1FF75861-809B-4A4F-9379-4C1C89083D7A}"/>
            </a:ext>
          </a:extLst>
        </xdr:cNvPr>
        <xdr:cNvSpPr/>
      </xdr:nvSpPr>
      <xdr:spPr>
        <a:xfrm>
          <a:off x="9588500" y="1454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140463</xdr:rowOff>
    </xdr:from>
    <xdr:to>
      <xdr:col>46</xdr:col>
      <xdr:colOff>38100</xdr:colOff>
      <xdr:row>85</xdr:row>
      <xdr:rowOff>70613</xdr:rowOff>
    </xdr:to>
    <xdr:sp macro="" textlink="">
      <xdr:nvSpPr>
        <xdr:cNvPr id="336" name="フローチャート: 判断 335">
          <a:extLst>
            <a:ext uri="{FF2B5EF4-FFF2-40B4-BE49-F238E27FC236}">
              <a16:creationId xmlns:a16="http://schemas.microsoft.com/office/drawing/2014/main" id="{8BC6070D-27D5-4854-A69C-8AA8C8FC33EA}"/>
            </a:ext>
          </a:extLst>
        </xdr:cNvPr>
        <xdr:cNvSpPr/>
      </xdr:nvSpPr>
      <xdr:spPr>
        <a:xfrm>
          <a:off x="86995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8637</xdr:rowOff>
    </xdr:from>
    <xdr:to>
      <xdr:col>41</xdr:col>
      <xdr:colOff>101600</xdr:colOff>
      <xdr:row>85</xdr:row>
      <xdr:rowOff>110237</xdr:rowOff>
    </xdr:to>
    <xdr:sp macro="" textlink="">
      <xdr:nvSpPr>
        <xdr:cNvPr id="337" name="フローチャート: 判断 336">
          <a:extLst>
            <a:ext uri="{FF2B5EF4-FFF2-40B4-BE49-F238E27FC236}">
              <a16:creationId xmlns:a16="http://schemas.microsoft.com/office/drawing/2014/main" id="{297F4950-52A9-4ED6-B775-81D03097D57F}"/>
            </a:ext>
          </a:extLst>
        </xdr:cNvPr>
        <xdr:cNvSpPr/>
      </xdr:nvSpPr>
      <xdr:spPr>
        <a:xfrm>
          <a:off x="7810500" y="1458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164085</xdr:rowOff>
    </xdr:from>
    <xdr:to>
      <xdr:col>36</xdr:col>
      <xdr:colOff>165100</xdr:colOff>
      <xdr:row>85</xdr:row>
      <xdr:rowOff>94235</xdr:rowOff>
    </xdr:to>
    <xdr:sp macro="" textlink="">
      <xdr:nvSpPr>
        <xdr:cNvPr id="338" name="フローチャート: 判断 337">
          <a:extLst>
            <a:ext uri="{FF2B5EF4-FFF2-40B4-BE49-F238E27FC236}">
              <a16:creationId xmlns:a16="http://schemas.microsoft.com/office/drawing/2014/main" id="{16BD87D1-20F1-43BA-8015-28CA65B5913A}"/>
            </a:ext>
          </a:extLst>
        </xdr:cNvPr>
        <xdr:cNvSpPr/>
      </xdr:nvSpPr>
      <xdr:spPr>
        <a:xfrm>
          <a:off x="6921500" y="1456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1592CE23-A01D-4D3B-B110-DC1DB00DB95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676E906B-DAA8-47E9-B7EE-2F077822E16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ED1D84F9-1ED0-4CF3-86FE-3ED0D2A2ABF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08E54D1E-1121-4172-9FA2-5E1508F5475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AE380618-33DE-4AD5-BD31-F1C63F59C85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71120</xdr:rowOff>
    </xdr:from>
    <xdr:to>
      <xdr:col>55</xdr:col>
      <xdr:colOff>50800</xdr:colOff>
      <xdr:row>86</xdr:row>
      <xdr:rowOff>1270</xdr:rowOff>
    </xdr:to>
    <xdr:sp macro="" textlink="">
      <xdr:nvSpPr>
        <xdr:cNvPr id="344" name="楕円 343">
          <a:extLst>
            <a:ext uri="{FF2B5EF4-FFF2-40B4-BE49-F238E27FC236}">
              <a16:creationId xmlns:a16="http://schemas.microsoft.com/office/drawing/2014/main" id="{57479E17-91DE-4F8B-8658-96DBBE820B36}"/>
            </a:ext>
          </a:extLst>
        </xdr:cNvPr>
        <xdr:cNvSpPr/>
      </xdr:nvSpPr>
      <xdr:spPr>
        <a:xfrm>
          <a:off x="10426700" y="1464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49547</xdr:rowOff>
    </xdr:from>
    <xdr:ext cx="469744" cy="259045"/>
    <xdr:sp macro="" textlink="">
      <xdr:nvSpPr>
        <xdr:cNvPr id="345" name="【福祉施設】&#10;一人当たり面積該当値テキスト">
          <a:extLst>
            <a:ext uri="{FF2B5EF4-FFF2-40B4-BE49-F238E27FC236}">
              <a16:creationId xmlns:a16="http://schemas.microsoft.com/office/drawing/2014/main" id="{81FFDCFE-5113-4CF7-A482-207AF27F19D9}"/>
            </a:ext>
          </a:extLst>
        </xdr:cNvPr>
        <xdr:cNvSpPr txBox="1"/>
      </xdr:nvSpPr>
      <xdr:spPr>
        <a:xfrm>
          <a:off x="10515600" y="1462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74168</xdr:rowOff>
    </xdr:from>
    <xdr:to>
      <xdr:col>50</xdr:col>
      <xdr:colOff>165100</xdr:colOff>
      <xdr:row>86</xdr:row>
      <xdr:rowOff>4318</xdr:rowOff>
    </xdr:to>
    <xdr:sp macro="" textlink="">
      <xdr:nvSpPr>
        <xdr:cNvPr id="346" name="楕円 345">
          <a:extLst>
            <a:ext uri="{FF2B5EF4-FFF2-40B4-BE49-F238E27FC236}">
              <a16:creationId xmlns:a16="http://schemas.microsoft.com/office/drawing/2014/main" id="{9CDB737A-1592-4768-9C69-0D6015EC81FF}"/>
            </a:ext>
          </a:extLst>
        </xdr:cNvPr>
        <xdr:cNvSpPr/>
      </xdr:nvSpPr>
      <xdr:spPr>
        <a:xfrm>
          <a:off x="9588500" y="1464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121920</xdr:rowOff>
    </xdr:from>
    <xdr:to>
      <xdr:col>55</xdr:col>
      <xdr:colOff>0</xdr:colOff>
      <xdr:row>85</xdr:row>
      <xdr:rowOff>124968</xdr:rowOff>
    </xdr:to>
    <xdr:cxnSp macro="">
      <xdr:nvCxnSpPr>
        <xdr:cNvPr id="347" name="直線コネクタ 346">
          <a:extLst>
            <a:ext uri="{FF2B5EF4-FFF2-40B4-BE49-F238E27FC236}">
              <a16:creationId xmlns:a16="http://schemas.microsoft.com/office/drawing/2014/main" id="{1F109143-761F-4CF3-8DC1-2C1CD33D7172}"/>
            </a:ext>
          </a:extLst>
        </xdr:cNvPr>
        <xdr:cNvCxnSpPr/>
      </xdr:nvCxnSpPr>
      <xdr:spPr>
        <a:xfrm flipV="1">
          <a:off x="9639300" y="14695170"/>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77978</xdr:rowOff>
    </xdr:from>
    <xdr:to>
      <xdr:col>46</xdr:col>
      <xdr:colOff>38100</xdr:colOff>
      <xdr:row>86</xdr:row>
      <xdr:rowOff>8128</xdr:rowOff>
    </xdr:to>
    <xdr:sp macro="" textlink="">
      <xdr:nvSpPr>
        <xdr:cNvPr id="348" name="楕円 347">
          <a:extLst>
            <a:ext uri="{FF2B5EF4-FFF2-40B4-BE49-F238E27FC236}">
              <a16:creationId xmlns:a16="http://schemas.microsoft.com/office/drawing/2014/main" id="{776DF6DC-3866-47EF-8DD5-A740094EF204}"/>
            </a:ext>
          </a:extLst>
        </xdr:cNvPr>
        <xdr:cNvSpPr/>
      </xdr:nvSpPr>
      <xdr:spPr>
        <a:xfrm>
          <a:off x="8699500" y="1465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124968</xdr:rowOff>
    </xdr:from>
    <xdr:to>
      <xdr:col>50</xdr:col>
      <xdr:colOff>114300</xdr:colOff>
      <xdr:row>85</xdr:row>
      <xdr:rowOff>128778</xdr:rowOff>
    </xdr:to>
    <xdr:cxnSp macro="">
      <xdr:nvCxnSpPr>
        <xdr:cNvPr id="349" name="直線コネクタ 348">
          <a:extLst>
            <a:ext uri="{FF2B5EF4-FFF2-40B4-BE49-F238E27FC236}">
              <a16:creationId xmlns:a16="http://schemas.microsoft.com/office/drawing/2014/main" id="{4916E316-7CC0-4CBB-8D17-7DD22567B765}"/>
            </a:ext>
          </a:extLst>
        </xdr:cNvPr>
        <xdr:cNvCxnSpPr/>
      </xdr:nvCxnSpPr>
      <xdr:spPr>
        <a:xfrm flipV="1">
          <a:off x="8750300" y="14698218"/>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81026</xdr:rowOff>
    </xdr:from>
    <xdr:to>
      <xdr:col>41</xdr:col>
      <xdr:colOff>101600</xdr:colOff>
      <xdr:row>86</xdr:row>
      <xdr:rowOff>11176</xdr:rowOff>
    </xdr:to>
    <xdr:sp macro="" textlink="">
      <xdr:nvSpPr>
        <xdr:cNvPr id="350" name="楕円 349">
          <a:extLst>
            <a:ext uri="{FF2B5EF4-FFF2-40B4-BE49-F238E27FC236}">
              <a16:creationId xmlns:a16="http://schemas.microsoft.com/office/drawing/2014/main" id="{62E2746E-B1D1-412E-A61E-A52A36EFBA37}"/>
            </a:ext>
          </a:extLst>
        </xdr:cNvPr>
        <xdr:cNvSpPr/>
      </xdr:nvSpPr>
      <xdr:spPr>
        <a:xfrm>
          <a:off x="7810500" y="1465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128778</xdr:rowOff>
    </xdr:from>
    <xdr:to>
      <xdr:col>45</xdr:col>
      <xdr:colOff>177800</xdr:colOff>
      <xdr:row>85</xdr:row>
      <xdr:rowOff>131826</xdr:rowOff>
    </xdr:to>
    <xdr:cxnSp macro="">
      <xdr:nvCxnSpPr>
        <xdr:cNvPr id="351" name="直線コネクタ 350">
          <a:extLst>
            <a:ext uri="{FF2B5EF4-FFF2-40B4-BE49-F238E27FC236}">
              <a16:creationId xmlns:a16="http://schemas.microsoft.com/office/drawing/2014/main" id="{1A72C414-90D6-48AC-846A-7A716941C864}"/>
            </a:ext>
          </a:extLst>
        </xdr:cNvPr>
        <xdr:cNvCxnSpPr/>
      </xdr:nvCxnSpPr>
      <xdr:spPr>
        <a:xfrm flipV="1">
          <a:off x="7861300" y="14702028"/>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93235</xdr:rowOff>
    </xdr:from>
    <xdr:ext cx="469744" cy="259045"/>
    <xdr:sp macro="" textlink="">
      <xdr:nvSpPr>
        <xdr:cNvPr id="352" name="n_1aveValue【福祉施設】&#10;一人当たり面積">
          <a:extLst>
            <a:ext uri="{FF2B5EF4-FFF2-40B4-BE49-F238E27FC236}">
              <a16:creationId xmlns:a16="http://schemas.microsoft.com/office/drawing/2014/main" id="{2C7A42A4-0AFC-40EE-B87A-E59B02EAC0B2}"/>
            </a:ext>
          </a:extLst>
        </xdr:cNvPr>
        <xdr:cNvSpPr txBox="1"/>
      </xdr:nvSpPr>
      <xdr:spPr>
        <a:xfrm>
          <a:off x="9391727" y="1432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87140</xdr:rowOff>
    </xdr:from>
    <xdr:ext cx="469744" cy="259045"/>
    <xdr:sp macro="" textlink="">
      <xdr:nvSpPr>
        <xdr:cNvPr id="353" name="n_2aveValue【福祉施設】&#10;一人当たり面積">
          <a:extLst>
            <a:ext uri="{FF2B5EF4-FFF2-40B4-BE49-F238E27FC236}">
              <a16:creationId xmlns:a16="http://schemas.microsoft.com/office/drawing/2014/main" id="{D31F15A0-43EF-467C-996F-8076E80C2B61}"/>
            </a:ext>
          </a:extLst>
        </xdr:cNvPr>
        <xdr:cNvSpPr txBox="1"/>
      </xdr:nvSpPr>
      <xdr:spPr>
        <a:xfrm>
          <a:off x="8515427" y="1431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126764</xdr:rowOff>
    </xdr:from>
    <xdr:ext cx="469744" cy="259045"/>
    <xdr:sp macro="" textlink="">
      <xdr:nvSpPr>
        <xdr:cNvPr id="354" name="n_3aveValue【福祉施設】&#10;一人当たり面積">
          <a:extLst>
            <a:ext uri="{FF2B5EF4-FFF2-40B4-BE49-F238E27FC236}">
              <a16:creationId xmlns:a16="http://schemas.microsoft.com/office/drawing/2014/main" id="{87C0277F-5E6F-4244-A042-1AF0F4F112FF}"/>
            </a:ext>
          </a:extLst>
        </xdr:cNvPr>
        <xdr:cNvSpPr txBox="1"/>
      </xdr:nvSpPr>
      <xdr:spPr>
        <a:xfrm>
          <a:off x="7626427" y="1435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110762</xdr:rowOff>
    </xdr:from>
    <xdr:ext cx="469744" cy="259045"/>
    <xdr:sp macro="" textlink="">
      <xdr:nvSpPr>
        <xdr:cNvPr id="355" name="n_4aveValue【福祉施設】&#10;一人当たり面積">
          <a:extLst>
            <a:ext uri="{FF2B5EF4-FFF2-40B4-BE49-F238E27FC236}">
              <a16:creationId xmlns:a16="http://schemas.microsoft.com/office/drawing/2014/main" id="{B393FB08-3260-4DBA-A73F-4FE07E625D3E}"/>
            </a:ext>
          </a:extLst>
        </xdr:cNvPr>
        <xdr:cNvSpPr txBox="1"/>
      </xdr:nvSpPr>
      <xdr:spPr>
        <a:xfrm>
          <a:off x="6737427" y="1434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166895</xdr:rowOff>
    </xdr:from>
    <xdr:ext cx="469744" cy="259045"/>
    <xdr:sp macro="" textlink="">
      <xdr:nvSpPr>
        <xdr:cNvPr id="356" name="n_1mainValue【福祉施設】&#10;一人当たり面積">
          <a:extLst>
            <a:ext uri="{FF2B5EF4-FFF2-40B4-BE49-F238E27FC236}">
              <a16:creationId xmlns:a16="http://schemas.microsoft.com/office/drawing/2014/main" id="{1EC2F172-6DD1-425F-A469-54CD1E771C4C}"/>
            </a:ext>
          </a:extLst>
        </xdr:cNvPr>
        <xdr:cNvSpPr txBox="1"/>
      </xdr:nvSpPr>
      <xdr:spPr>
        <a:xfrm>
          <a:off x="9391727" y="1474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170705</xdr:rowOff>
    </xdr:from>
    <xdr:ext cx="469744" cy="259045"/>
    <xdr:sp macro="" textlink="">
      <xdr:nvSpPr>
        <xdr:cNvPr id="357" name="n_2mainValue【福祉施設】&#10;一人当たり面積">
          <a:extLst>
            <a:ext uri="{FF2B5EF4-FFF2-40B4-BE49-F238E27FC236}">
              <a16:creationId xmlns:a16="http://schemas.microsoft.com/office/drawing/2014/main" id="{99639DFC-7663-47A9-8F2E-EF9270867DB2}"/>
            </a:ext>
          </a:extLst>
        </xdr:cNvPr>
        <xdr:cNvSpPr txBox="1"/>
      </xdr:nvSpPr>
      <xdr:spPr>
        <a:xfrm>
          <a:off x="8515427" y="1474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2303</xdr:rowOff>
    </xdr:from>
    <xdr:ext cx="469744" cy="259045"/>
    <xdr:sp macro="" textlink="">
      <xdr:nvSpPr>
        <xdr:cNvPr id="358" name="n_3mainValue【福祉施設】&#10;一人当たり面積">
          <a:extLst>
            <a:ext uri="{FF2B5EF4-FFF2-40B4-BE49-F238E27FC236}">
              <a16:creationId xmlns:a16="http://schemas.microsoft.com/office/drawing/2014/main" id="{F9B53C55-0136-41DC-9783-B8FFEFC6C9D9}"/>
            </a:ext>
          </a:extLst>
        </xdr:cNvPr>
        <xdr:cNvSpPr txBox="1"/>
      </xdr:nvSpPr>
      <xdr:spPr>
        <a:xfrm>
          <a:off x="7626427" y="1474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9" name="正方形/長方形 358">
          <a:extLst>
            <a:ext uri="{FF2B5EF4-FFF2-40B4-BE49-F238E27FC236}">
              <a16:creationId xmlns:a16="http://schemas.microsoft.com/office/drawing/2014/main" id="{135BA819-CAB3-4D3E-8E70-00B0F7B49CB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0" name="正方形/長方形 359">
          <a:extLst>
            <a:ext uri="{FF2B5EF4-FFF2-40B4-BE49-F238E27FC236}">
              <a16:creationId xmlns:a16="http://schemas.microsoft.com/office/drawing/2014/main" id="{7A1D21A7-746B-434E-AFB6-105CA43790C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1" name="正方形/長方形 360">
          <a:extLst>
            <a:ext uri="{FF2B5EF4-FFF2-40B4-BE49-F238E27FC236}">
              <a16:creationId xmlns:a16="http://schemas.microsoft.com/office/drawing/2014/main" id="{684472C6-AD50-49B2-9C3D-0B114D7C593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2" name="正方形/長方形 361">
          <a:extLst>
            <a:ext uri="{FF2B5EF4-FFF2-40B4-BE49-F238E27FC236}">
              <a16:creationId xmlns:a16="http://schemas.microsoft.com/office/drawing/2014/main" id="{8ED8F6CD-9F04-4FDC-8EF7-B2C1CEEEA13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3" name="正方形/長方形 362">
          <a:extLst>
            <a:ext uri="{FF2B5EF4-FFF2-40B4-BE49-F238E27FC236}">
              <a16:creationId xmlns:a16="http://schemas.microsoft.com/office/drawing/2014/main" id="{E862BDAC-788B-4ED1-A460-F179EFE0503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4" name="正方形/長方形 363">
          <a:extLst>
            <a:ext uri="{FF2B5EF4-FFF2-40B4-BE49-F238E27FC236}">
              <a16:creationId xmlns:a16="http://schemas.microsoft.com/office/drawing/2014/main" id="{32E6D46F-00B2-465A-A8F5-5C85D3120F4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5" name="正方形/長方形 364">
          <a:extLst>
            <a:ext uri="{FF2B5EF4-FFF2-40B4-BE49-F238E27FC236}">
              <a16:creationId xmlns:a16="http://schemas.microsoft.com/office/drawing/2014/main" id="{ED9370D5-B331-46D0-929C-55D84B2698D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6" name="正方形/長方形 365">
          <a:extLst>
            <a:ext uri="{FF2B5EF4-FFF2-40B4-BE49-F238E27FC236}">
              <a16:creationId xmlns:a16="http://schemas.microsoft.com/office/drawing/2014/main" id="{8722F1F5-02E1-4B7F-A626-0B8FEC422DC6}"/>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7" name="正方形/長方形 366">
          <a:extLst>
            <a:ext uri="{FF2B5EF4-FFF2-40B4-BE49-F238E27FC236}">
              <a16:creationId xmlns:a16="http://schemas.microsoft.com/office/drawing/2014/main" id="{795BA470-F1C7-4F23-9CFD-528DB6DC2C3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8" name="正方形/長方形 367">
          <a:extLst>
            <a:ext uri="{FF2B5EF4-FFF2-40B4-BE49-F238E27FC236}">
              <a16:creationId xmlns:a16="http://schemas.microsoft.com/office/drawing/2014/main" id="{FA153B57-B849-4083-91A6-53D39873976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9" name="正方形/長方形 368">
          <a:extLst>
            <a:ext uri="{FF2B5EF4-FFF2-40B4-BE49-F238E27FC236}">
              <a16:creationId xmlns:a16="http://schemas.microsoft.com/office/drawing/2014/main" id="{291F2061-24CF-4B84-8EDD-6E4EA502C62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0" name="正方形/長方形 369">
          <a:extLst>
            <a:ext uri="{FF2B5EF4-FFF2-40B4-BE49-F238E27FC236}">
              <a16:creationId xmlns:a16="http://schemas.microsoft.com/office/drawing/2014/main" id="{4BDB74D1-C805-4A64-9133-78D9C178DA7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1" name="正方形/長方形 370">
          <a:extLst>
            <a:ext uri="{FF2B5EF4-FFF2-40B4-BE49-F238E27FC236}">
              <a16:creationId xmlns:a16="http://schemas.microsoft.com/office/drawing/2014/main" id="{F0C5E2B0-57D6-4EB8-A7F2-DEC4320017C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2" name="正方形/長方形 371">
          <a:extLst>
            <a:ext uri="{FF2B5EF4-FFF2-40B4-BE49-F238E27FC236}">
              <a16:creationId xmlns:a16="http://schemas.microsoft.com/office/drawing/2014/main" id="{5ADC950E-FB95-4B71-89F2-CED367FA859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3" name="正方形/長方形 372">
          <a:extLst>
            <a:ext uri="{FF2B5EF4-FFF2-40B4-BE49-F238E27FC236}">
              <a16:creationId xmlns:a16="http://schemas.microsoft.com/office/drawing/2014/main" id="{CA2C62AD-3353-49F3-AE12-F11C8D1F15C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4" name="正方形/長方形 373">
          <a:extLst>
            <a:ext uri="{FF2B5EF4-FFF2-40B4-BE49-F238E27FC236}">
              <a16:creationId xmlns:a16="http://schemas.microsoft.com/office/drawing/2014/main" id="{CDF6D323-637C-4A33-985A-D4D35924FFD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5" name="正方形/長方形 374">
          <a:extLst>
            <a:ext uri="{FF2B5EF4-FFF2-40B4-BE49-F238E27FC236}">
              <a16:creationId xmlns:a16="http://schemas.microsoft.com/office/drawing/2014/main" id="{515E1DD6-89D5-4110-A12D-B4AB373DBC8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6" name="正方形/長方形 375">
          <a:extLst>
            <a:ext uri="{FF2B5EF4-FFF2-40B4-BE49-F238E27FC236}">
              <a16:creationId xmlns:a16="http://schemas.microsoft.com/office/drawing/2014/main" id="{8644738B-3B92-46ED-B9A9-41312F7CBEF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7" name="正方形/長方形 376">
          <a:extLst>
            <a:ext uri="{FF2B5EF4-FFF2-40B4-BE49-F238E27FC236}">
              <a16:creationId xmlns:a16="http://schemas.microsoft.com/office/drawing/2014/main" id="{CC30BDA4-C54C-4478-9486-EC03A8D476D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8" name="正方形/長方形 377">
          <a:extLst>
            <a:ext uri="{FF2B5EF4-FFF2-40B4-BE49-F238E27FC236}">
              <a16:creationId xmlns:a16="http://schemas.microsoft.com/office/drawing/2014/main" id="{61FB4700-E2DF-4FDF-A9BF-8CC98ACCE9C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9" name="正方形/長方形 378">
          <a:extLst>
            <a:ext uri="{FF2B5EF4-FFF2-40B4-BE49-F238E27FC236}">
              <a16:creationId xmlns:a16="http://schemas.microsoft.com/office/drawing/2014/main" id="{9EEBAFA6-95F2-49EC-A939-C3D6C48B900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0" name="正方形/長方形 379">
          <a:extLst>
            <a:ext uri="{FF2B5EF4-FFF2-40B4-BE49-F238E27FC236}">
              <a16:creationId xmlns:a16="http://schemas.microsoft.com/office/drawing/2014/main" id="{1AB8D25E-10D5-4551-A451-2ED747F70F7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1" name="正方形/長方形 380">
          <a:extLst>
            <a:ext uri="{FF2B5EF4-FFF2-40B4-BE49-F238E27FC236}">
              <a16:creationId xmlns:a16="http://schemas.microsoft.com/office/drawing/2014/main" id="{21E6F129-504A-4BF7-9AA8-D2328CB075D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2" name="正方形/長方形 381">
          <a:extLst>
            <a:ext uri="{FF2B5EF4-FFF2-40B4-BE49-F238E27FC236}">
              <a16:creationId xmlns:a16="http://schemas.microsoft.com/office/drawing/2014/main" id="{12BA494E-A693-4564-B0BF-5A570095DDF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3" name="テキスト ボックス 382">
          <a:extLst>
            <a:ext uri="{FF2B5EF4-FFF2-40B4-BE49-F238E27FC236}">
              <a16:creationId xmlns:a16="http://schemas.microsoft.com/office/drawing/2014/main" id="{8640DEA6-5B5E-4CFA-824B-AA34406FE0B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4" name="直線コネクタ 383">
          <a:extLst>
            <a:ext uri="{FF2B5EF4-FFF2-40B4-BE49-F238E27FC236}">
              <a16:creationId xmlns:a16="http://schemas.microsoft.com/office/drawing/2014/main" id="{DBDAF916-2BC7-4FD4-8EFE-486EA9D9CE4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5" name="テキスト ボックス 384">
          <a:extLst>
            <a:ext uri="{FF2B5EF4-FFF2-40B4-BE49-F238E27FC236}">
              <a16:creationId xmlns:a16="http://schemas.microsoft.com/office/drawing/2014/main" id="{018A6476-B9A3-4C21-ADD0-E0C83A16B31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6" name="直線コネクタ 385">
          <a:extLst>
            <a:ext uri="{FF2B5EF4-FFF2-40B4-BE49-F238E27FC236}">
              <a16:creationId xmlns:a16="http://schemas.microsoft.com/office/drawing/2014/main" id="{9913C59A-29F9-4764-8780-B29E51A7241F}"/>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87" name="テキスト ボックス 386">
          <a:extLst>
            <a:ext uri="{FF2B5EF4-FFF2-40B4-BE49-F238E27FC236}">
              <a16:creationId xmlns:a16="http://schemas.microsoft.com/office/drawing/2014/main" id="{0F5E5989-60DA-4208-86BE-211AC862ED29}"/>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88" name="直線コネクタ 387">
          <a:extLst>
            <a:ext uri="{FF2B5EF4-FFF2-40B4-BE49-F238E27FC236}">
              <a16:creationId xmlns:a16="http://schemas.microsoft.com/office/drawing/2014/main" id="{5BAA45CA-3EB5-4BD7-98F0-63F5425E66BB}"/>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89" name="テキスト ボックス 388">
          <a:extLst>
            <a:ext uri="{FF2B5EF4-FFF2-40B4-BE49-F238E27FC236}">
              <a16:creationId xmlns:a16="http://schemas.microsoft.com/office/drawing/2014/main" id="{423D4DAF-FF82-4BAC-B8D2-CC3B529DF12B}"/>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0" name="直線コネクタ 389">
          <a:extLst>
            <a:ext uri="{FF2B5EF4-FFF2-40B4-BE49-F238E27FC236}">
              <a16:creationId xmlns:a16="http://schemas.microsoft.com/office/drawing/2014/main" id="{A972699C-7E03-43DD-83AC-2525507AD369}"/>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1" name="テキスト ボックス 390">
          <a:extLst>
            <a:ext uri="{FF2B5EF4-FFF2-40B4-BE49-F238E27FC236}">
              <a16:creationId xmlns:a16="http://schemas.microsoft.com/office/drawing/2014/main" id="{D3189C6D-1532-4108-B9D9-430FF559BD3D}"/>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2" name="直線コネクタ 391">
          <a:extLst>
            <a:ext uri="{FF2B5EF4-FFF2-40B4-BE49-F238E27FC236}">
              <a16:creationId xmlns:a16="http://schemas.microsoft.com/office/drawing/2014/main" id="{80D4D8AD-A077-4CEB-BAEA-DF64061B59ED}"/>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3" name="テキスト ボックス 392">
          <a:extLst>
            <a:ext uri="{FF2B5EF4-FFF2-40B4-BE49-F238E27FC236}">
              <a16:creationId xmlns:a16="http://schemas.microsoft.com/office/drawing/2014/main" id="{7ADC8932-D9C0-4D5C-81A2-289A68170CFE}"/>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4" name="直線コネクタ 393">
          <a:extLst>
            <a:ext uri="{FF2B5EF4-FFF2-40B4-BE49-F238E27FC236}">
              <a16:creationId xmlns:a16="http://schemas.microsoft.com/office/drawing/2014/main" id="{19B3C2ED-A4F9-421D-ABFB-DC190CA722E6}"/>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5" name="テキスト ボックス 394">
          <a:extLst>
            <a:ext uri="{FF2B5EF4-FFF2-40B4-BE49-F238E27FC236}">
              <a16:creationId xmlns:a16="http://schemas.microsoft.com/office/drawing/2014/main" id="{C1847E4F-3549-4215-B6AB-3112AF26694C}"/>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6" name="直線コネクタ 395">
          <a:extLst>
            <a:ext uri="{FF2B5EF4-FFF2-40B4-BE49-F238E27FC236}">
              <a16:creationId xmlns:a16="http://schemas.microsoft.com/office/drawing/2014/main" id="{7A78CB5B-77A4-4451-AC8D-26A383600D8E}"/>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97" name="テキスト ボックス 396">
          <a:extLst>
            <a:ext uri="{FF2B5EF4-FFF2-40B4-BE49-F238E27FC236}">
              <a16:creationId xmlns:a16="http://schemas.microsoft.com/office/drawing/2014/main" id="{AEBAB935-91CE-4669-A7AB-1860D72E9838}"/>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8" name="直線コネクタ 397">
          <a:extLst>
            <a:ext uri="{FF2B5EF4-FFF2-40B4-BE49-F238E27FC236}">
              <a16:creationId xmlns:a16="http://schemas.microsoft.com/office/drawing/2014/main" id="{97B1C237-D106-47E1-8500-E6E17F816F2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一般廃棄物処理施設】&#10;有形固定資産減価償却率グラフ枠">
          <a:extLst>
            <a:ext uri="{FF2B5EF4-FFF2-40B4-BE49-F238E27FC236}">
              <a16:creationId xmlns:a16="http://schemas.microsoft.com/office/drawing/2014/main" id="{A88C78DC-3F85-465E-9882-B7C68E80D3E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125186</xdr:rowOff>
    </xdr:from>
    <xdr:to>
      <xdr:col>85</xdr:col>
      <xdr:colOff>126364</xdr:colOff>
      <xdr:row>42</xdr:row>
      <xdr:rowOff>92528</xdr:rowOff>
    </xdr:to>
    <xdr:cxnSp macro="">
      <xdr:nvCxnSpPr>
        <xdr:cNvPr id="400" name="直線コネクタ 399">
          <a:extLst>
            <a:ext uri="{FF2B5EF4-FFF2-40B4-BE49-F238E27FC236}">
              <a16:creationId xmlns:a16="http://schemas.microsoft.com/office/drawing/2014/main" id="{D326BC10-7D13-4781-98FF-F71C97FD487B}"/>
            </a:ext>
          </a:extLst>
        </xdr:cNvPr>
        <xdr:cNvCxnSpPr/>
      </xdr:nvCxnSpPr>
      <xdr:spPr>
        <a:xfrm flipV="1">
          <a:off x="16318864" y="5783036"/>
          <a:ext cx="0" cy="151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01" name="【一般廃棄物処理施設】&#10;有形固定資産減価償却率最小値テキスト">
          <a:extLst>
            <a:ext uri="{FF2B5EF4-FFF2-40B4-BE49-F238E27FC236}">
              <a16:creationId xmlns:a16="http://schemas.microsoft.com/office/drawing/2014/main" id="{7A97285A-69F9-4B19-9F67-04DFC7000652}"/>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02" name="直線コネクタ 401">
          <a:extLst>
            <a:ext uri="{FF2B5EF4-FFF2-40B4-BE49-F238E27FC236}">
              <a16:creationId xmlns:a16="http://schemas.microsoft.com/office/drawing/2014/main" id="{6D108BF6-6CED-4107-8F8B-DF3C5D887D5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71863</xdr:rowOff>
    </xdr:from>
    <xdr:ext cx="340478" cy="259045"/>
    <xdr:sp macro="" textlink="">
      <xdr:nvSpPr>
        <xdr:cNvPr id="403" name="【一般廃棄物処理施設】&#10;有形固定資産減価償却率最大値テキスト">
          <a:extLst>
            <a:ext uri="{FF2B5EF4-FFF2-40B4-BE49-F238E27FC236}">
              <a16:creationId xmlns:a16="http://schemas.microsoft.com/office/drawing/2014/main" id="{60D0D4C6-C5BB-48C9-BA2F-5B45FC7ACC0A}"/>
            </a:ext>
          </a:extLst>
        </xdr:cNvPr>
        <xdr:cNvSpPr txBox="1"/>
      </xdr:nvSpPr>
      <xdr:spPr>
        <a:xfrm>
          <a:off x="16357600" y="555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125186</xdr:rowOff>
    </xdr:from>
    <xdr:to>
      <xdr:col>86</xdr:col>
      <xdr:colOff>25400</xdr:colOff>
      <xdr:row>33</xdr:row>
      <xdr:rowOff>125186</xdr:rowOff>
    </xdr:to>
    <xdr:cxnSp macro="">
      <xdr:nvCxnSpPr>
        <xdr:cNvPr id="404" name="直線コネクタ 403">
          <a:extLst>
            <a:ext uri="{FF2B5EF4-FFF2-40B4-BE49-F238E27FC236}">
              <a16:creationId xmlns:a16="http://schemas.microsoft.com/office/drawing/2014/main" id="{C520656B-2735-4EB5-A5E4-C1721CCE7741}"/>
            </a:ext>
          </a:extLst>
        </xdr:cNvPr>
        <xdr:cNvCxnSpPr/>
      </xdr:nvCxnSpPr>
      <xdr:spPr>
        <a:xfrm>
          <a:off x="16230600" y="578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9088</xdr:rowOff>
    </xdr:from>
    <xdr:ext cx="405111" cy="259045"/>
    <xdr:sp macro="" textlink="">
      <xdr:nvSpPr>
        <xdr:cNvPr id="405" name="【一般廃棄物処理施設】&#10;有形固定資産減価償却率平均値テキスト">
          <a:extLst>
            <a:ext uri="{FF2B5EF4-FFF2-40B4-BE49-F238E27FC236}">
              <a16:creationId xmlns:a16="http://schemas.microsoft.com/office/drawing/2014/main" id="{A7D8EC79-A6A1-4194-A79B-2B3A6358B7ED}"/>
            </a:ext>
          </a:extLst>
        </xdr:cNvPr>
        <xdr:cNvSpPr txBox="1"/>
      </xdr:nvSpPr>
      <xdr:spPr>
        <a:xfrm>
          <a:off x="16357600" y="63527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157661</xdr:rowOff>
    </xdr:from>
    <xdr:to>
      <xdr:col>85</xdr:col>
      <xdr:colOff>177800</xdr:colOff>
      <xdr:row>38</xdr:row>
      <xdr:rowOff>87812</xdr:rowOff>
    </xdr:to>
    <xdr:sp macro="" textlink="">
      <xdr:nvSpPr>
        <xdr:cNvPr id="406" name="フローチャート: 判断 405">
          <a:extLst>
            <a:ext uri="{FF2B5EF4-FFF2-40B4-BE49-F238E27FC236}">
              <a16:creationId xmlns:a16="http://schemas.microsoft.com/office/drawing/2014/main" id="{AA64FCA4-D8A6-45B3-99D8-1AFED705BE28}"/>
            </a:ext>
          </a:extLst>
        </xdr:cNvPr>
        <xdr:cNvSpPr/>
      </xdr:nvSpPr>
      <xdr:spPr>
        <a:xfrm>
          <a:off x="162687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17235</xdr:rowOff>
    </xdr:from>
    <xdr:to>
      <xdr:col>81</xdr:col>
      <xdr:colOff>101600</xdr:colOff>
      <xdr:row>38</xdr:row>
      <xdr:rowOff>118835</xdr:rowOff>
    </xdr:to>
    <xdr:sp macro="" textlink="">
      <xdr:nvSpPr>
        <xdr:cNvPr id="407" name="フローチャート: 判断 406">
          <a:extLst>
            <a:ext uri="{FF2B5EF4-FFF2-40B4-BE49-F238E27FC236}">
              <a16:creationId xmlns:a16="http://schemas.microsoft.com/office/drawing/2014/main" id="{ABD00BC3-88CD-4491-978B-912F6A9983C2}"/>
            </a:ext>
          </a:extLst>
        </xdr:cNvPr>
        <xdr:cNvSpPr/>
      </xdr:nvSpPr>
      <xdr:spPr>
        <a:xfrm>
          <a:off x="15430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408" name="フローチャート: 判断 407">
          <a:extLst>
            <a:ext uri="{FF2B5EF4-FFF2-40B4-BE49-F238E27FC236}">
              <a16:creationId xmlns:a16="http://schemas.microsoft.com/office/drawing/2014/main" id="{4F778189-8A69-4D7C-98E9-BCD70EB7A089}"/>
            </a:ext>
          </a:extLst>
        </xdr:cNvPr>
        <xdr:cNvSpPr/>
      </xdr:nvSpPr>
      <xdr:spPr>
        <a:xfrm>
          <a:off x="1454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409" name="フローチャート: 判断 408">
          <a:extLst>
            <a:ext uri="{FF2B5EF4-FFF2-40B4-BE49-F238E27FC236}">
              <a16:creationId xmlns:a16="http://schemas.microsoft.com/office/drawing/2014/main" id="{0B5F9A5B-FA37-4B54-AEAB-126A97C86300}"/>
            </a:ext>
          </a:extLst>
        </xdr:cNvPr>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93980</xdr:rowOff>
    </xdr:from>
    <xdr:to>
      <xdr:col>67</xdr:col>
      <xdr:colOff>101600</xdr:colOff>
      <xdr:row>39</xdr:row>
      <xdr:rowOff>24130</xdr:rowOff>
    </xdr:to>
    <xdr:sp macro="" textlink="">
      <xdr:nvSpPr>
        <xdr:cNvPr id="410" name="フローチャート: 判断 409">
          <a:extLst>
            <a:ext uri="{FF2B5EF4-FFF2-40B4-BE49-F238E27FC236}">
              <a16:creationId xmlns:a16="http://schemas.microsoft.com/office/drawing/2014/main" id="{8B59EBC4-9137-4A6B-A6BD-F917DF752E57}"/>
            </a:ext>
          </a:extLst>
        </xdr:cNvPr>
        <xdr:cNvSpPr/>
      </xdr:nvSpPr>
      <xdr:spPr>
        <a:xfrm>
          <a:off x="1276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1" name="テキスト ボックス 410">
          <a:extLst>
            <a:ext uri="{FF2B5EF4-FFF2-40B4-BE49-F238E27FC236}">
              <a16:creationId xmlns:a16="http://schemas.microsoft.com/office/drawing/2014/main" id="{0C2AA874-59BF-4FB8-8ABB-C0884700C1D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2" name="テキスト ボックス 411">
          <a:extLst>
            <a:ext uri="{FF2B5EF4-FFF2-40B4-BE49-F238E27FC236}">
              <a16:creationId xmlns:a16="http://schemas.microsoft.com/office/drawing/2014/main" id="{A5DF3F61-69B7-4926-B2D4-E0FC8924FA6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3" name="テキスト ボックス 412">
          <a:extLst>
            <a:ext uri="{FF2B5EF4-FFF2-40B4-BE49-F238E27FC236}">
              <a16:creationId xmlns:a16="http://schemas.microsoft.com/office/drawing/2014/main" id="{416885DC-4238-44A0-9D4F-6B3C63E0747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id="{DB3DB7A5-491C-41EF-9367-8126897AE6D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9AD1C6D4-F77E-4CC9-B7B3-92CCBAFE7BC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131535</xdr:rowOff>
    </xdr:from>
    <xdr:to>
      <xdr:col>85</xdr:col>
      <xdr:colOff>177800</xdr:colOff>
      <xdr:row>42</xdr:row>
      <xdr:rowOff>61685</xdr:rowOff>
    </xdr:to>
    <xdr:sp macro="" textlink="">
      <xdr:nvSpPr>
        <xdr:cNvPr id="416" name="楕円 415">
          <a:extLst>
            <a:ext uri="{FF2B5EF4-FFF2-40B4-BE49-F238E27FC236}">
              <a16:creationId xmlns:a16="http://schemas.microsoft.com/office/drawing/2014/main" id="{47AB0D13-3AE6-4EEC-9132-7AC0162EC27F}"/>
            </a:ext>
          </a:extLst>
        </xdr:cNvPr>
        <xdr:cNvSpPr/>
      </xdr:nvSpPr>
      <xdr:spPr>
        <a:xfrm>
          <a:off x="16268700" y="716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46462</xdr:rowOff>
    </xdr:from>
    <xdr:ext cx="405111" cy="259045"/>
    <xdr:sp macro="" textlink="">
      <xdr:nvSpPr>
        <xdr:cNvPr id="417" name="【一般廃棄物処理施設】&#10;有形固定資産減価償却率該当値テキスト">
          <a:extLst>
            <a:ext uri="{FF2B5EF4-FFF2-40B4-BE49-F238E27FC236}">
              <a16:creationId xmlns:a16="http://schemas.microsoft.com/office/drawing/2014/main" id="{31D9291A-CD76-4E10-B7F2-B75581815E6F}"/>
            </a:ext>
          </a:extLst>
        </xdr:cNvPr>
        <xdr:cNvSpPr txBox="1"/>
      </xdr:nvSpPr>
      <xdr:spPr>
        <a:xfrm>
          <a:off x="16357600" y="7075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120106</xdr:rowOff>
    </xdr:from>
    <xdr:to>
      <xdr:col>81</xdr:col>
      <xdr:colOff>101600</xdr:colOff>
      <xdr:row>42</xdr:row>
      <xdr:rowOff>50256</xdr:rowOff>
    </xdr:to>
    <xdr:sp macro="" textlink="">
      <xdr:nvSpPr>
        <xdr:cNvPr id="418" name="楕円 417">
          <a:extLst>
            <a:ext uri="{FF2B5EF4-FFF2-40B4-BE49-F238E27FC236}">
              <a16:creationId xmlns:a16="http://schemas.microsoft.com/office/drawing/2014/main" id="{A966C53B-D734-4287-B717-1DC60BFB61F3}"/>
            </a:ext>
          </a:extLst>
        </xdr:cNvPr>
        <xdr:cNvSpPr/>
      </xdr:nvSpPr>
      <xdr:spPr>
        <a:xfrm>
          <a:off x="15430500" y="714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170906</xdr:rowOff>
    </xdr:from>
    <xdr:to>
      <xdr:col>85</xdr:col>
      <xdr:colOff>127000</xdr:colOff>
      <xdr:row>42</xdr:row>
      <xdr:rowOff>10885</xdr:rowOff>
    </xdr:to>
    <xdr:cxnSp macro="">
      <xdr:nvCxnSpPr>
        <xdr:cNvPr id="419" name="直線コネクタ 418">
          <a:extLst>
            <a:ext uri="{FF2B5EF4-FFF2-40B4-BE49-F238E27FC236}">
              <a16:creationId xmlns:a16="http://schemas.microsoft.com/office/drawing/2014/main" id="{E9B462AB-0549-49EA-9297-5F04C1BFB087}"/>
            </a:ext>
          </a:extLst>
        </xdr:cNvPr>
        <xdr:cNvCxnSpPr/>
      </xdr:nvCxnSpPr>
      <xdr:spPr>
        <a:xfrm>
          <a:off x="15481300" y="7200356"/>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108676</xdr:rowOff>
    </xdr:from>
    <xdr:to>
      <xdr:col>76</xdr:col>
      <xdr:colOff>165100</xdr:colOff>
      <xdr:row>42</xdr:row>
      <xdr:rowOff>38826</xdr:rowOff>
    </xdr:to>
    <xdr:sp macro="" textlink="">
      <xdr:nvSpPr>
        <xdr:cNvPr id="420" name="楕円 419">
          <a:extLst>
            <a:ext uri="{FF2B5EF4-FFF2-40B4-BE49-F238E27FC236}">
              <a16:creationId xmlns:a16="http://schemas.microsoft.com/office/drawing/2014/main" id="{E626613D-1461-4863-8743-A632D792EA6D}"/>
            </a:ext>
          </a:extLst>
        </xdr:cNvPr>
        <xdr:cNvSpPr/>
      </xdr:nvSpPr>
      <xdr:spPr>
        <a:xfrm>
          <a:off x="14541500" y="713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159476</xdr:rowOff>
    </xdr:from>
    <xdr:to>
      <xdr:col>81</xdr:col>
      <xdr:colOff>50800</xdr:colOff>
      <xdr:row>41</xdr:row>
      <xdr:rowOff>170906</xdr:rowOff>
    </xdr:to>
    <xdr:cxnSp macro="">
      <xdr:nvCxnSpPr>
        <xdr:cNvPr id="421" name="直線コネクタ 420">
          <a:extLst>
            <a:ext uri="{FF2B5EF4-FFF2-40B4-BE49-F238E27FC236}">
              <a16:creationId xmlns:a16="http://schemas.microsoft.com/office/drawing/2014/main" id="{BECBAE3A-A7F3-4B48-A9A0-28C971AFA833}"/>
            </a:ext>
          </a:extLst>
        </xdr:cNvPr>
        <xdr:cNvCxnSpPr/>
      </xdr:nvCxnSpPr>
      <xdr:spPr>
        <a:xfrm>
          <a:off x="14592300" y="718892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95613</xdr:rowOff>
    </xdr:from>
    <xdr:to>
      <xdr:col>72</xdr:col>
      <xdr:colOff>38100</xdr:colOff>
      <xdr:row>42</xdr:row>
      <xdr:rowOff>25763</xdr:rowOff>
    </xdr:to>
    <xdr:sp macro="" textlink="">
      <xdr:nvSpPr>
        <xdr:cNvPr id="422" name="楕円 421">
          <a:extLst>
            <a:ext uri="{FF2B5EF4-FFF2-40B4-BE49-F238E27FC236}">
              <a16:creationId xmlns:a16="http://schemas.microsoft.com/office/drawing/2014/main" id="{4B2C82A6-E06A-430F-B08B-20D411538B19}"/>
            </a:ext>
          </a:extLst>
        </xdr:cNvPr>
        <xdr:cNvSpPr/>
      </xdr:nvSpPr>
      <xdr:spPr>
        <a:xfrm>
          <a:off x="13652500" y="712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146413</xdr:rowOff>
    </xdr:from>
    <xdr:to>
      <xdr:col>76</xdr:col>
      <xdr:colOff>114300</xdr:colOff>
      <xdr:row>41</xdr:row>
      <xdr:rowOff>159476</xdr:rowOff>
    </xdr:to>
    <xdr:cxnSp macro="">
      <xdr:nvCxnSpPr>
        <xdr:cNvPr id="423" name="直線コネクタ 422">
          <a:extLst>
            <a:ext uri="{FF2B5EF4-FFF2-40B4-BE49-F238E27FC236}">
              <a16:creationId xmlns:a16="http://schemas.microsoft.com/office/drawing/2014/main" id="{759B2776-F3B9-4E7F-9A1C-773DC3B825AB}"/>
            </a:ext>
          </a:extLst>
        </xdr:cNvPr>
        <xdr:cNvCxnSpPr/>
      </xdr:nvCxnSpPr>
      <xdr:spPr>
        <a:xfrm>
          <a:off x="13703300" y="717586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135363</xdr:rowOff>
    </xdr:from>
    <xdr:ext cx="405111" cy="259045"/>
    <xdr:sp macro="" textlink="">
      <xdr:nvSpPr>
        <xdr:cNvPr id="424" name="n_1aveValue【一般廃棄物処理施設】&#10;有形固定資産減価償却率">
          <a:extLst>
            <a:ext uri="{FF2B5EF4-FFF2-40B4-BE49-F238E27FC236}">
              <a16:creationId xmlns:a16="http://schemas.microsoft.com/office/drawing/2014/main" id="{3CBCBF64-B7BE-44FD-81B4-B7C2F2CC5734}"/>
            </a:ext>
          </a:extLst>
        </xdr:cNvPr>
        <xdr:cNvSpPr txBox="1"/>
      </xdr:nvSpPr>
      <xdr:spPr>
        <a:xfrm>
          <a:off x="152660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97807</xdr:rowOff>
    </xdr:from>
    <xdr:ext cx="405111" cy="259045"/>
    <xdr:sp macro="" textlink="">
      <xdr:nvSpPr>
        <xdr:cNvPr id="425" name="n_2aveValue【一般廃棄物処理施設】&#10;有形固定資産減価償却率">
          <a:extLst>
            <a:ext uri="{FF2B5EF4-FFF2-40B4-BE49-F238E27FC236}">
              <a16:creationId xmlns:a16="http://schemas.microsoft.com/office/drawing/2014/main" id="{0C312F32-693E-46DB-A19E-9DC77FB9E5E1}"/>
            </a:ext>
          </a:extLst>
        </xdr:cNvPr>
        <xdr:cNvSpPr txBox="1"/>
      </xdr:nvSpPr>
      <xdr:spPr>
        <a:xfrm>
          <a:off x="14389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426" name="n_3aveValue【一般廃棄物処理施設】&#10;有形固定資産減価償却率">
          <a:extLst>
            <a:ext uri="{FF2B5EF4-FFF2-40B4-BE49-F238E27FC236}">
              <a16:creationId xmlns:a16="http://schemas.microsoft.com/office/drawing/2014/main" id="{F9C4B3D4-9B64-4ED2-8119-106D08111679}"/>
            </a:ext>
          </a:extLst>
        </xdr:cNvPr>
        <xdr:cNvSpPr txBox="1"/>
      </xdr:nvSpPr>
      <xdr:spPr>
        <a:xfrm>
          <a:off x="13500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40657</xdr:rowOff>
    </xdr:from>
    <xdr:ext cx="405111" cy="259045"/>
    <xdr:sp macro="" textlink="">
      <xdr:nvSpPr>
        <xdr:cNvPr id="427" name="n_4aveValue【一般廃棄物処理施設】&#10;有形固定資産減価償却率">
          <a:extLst>
            <a:ext uri="{FF2B5EF4-FFF2-40B4-BE49-F238E27FC236}">
              <a16:creationId xmlns:a16="http://schemas.microsoft.com/office/drawing/2014/main" id="{9EB5B912-A344-4CDA-8010-59ED8B9903B1}"/>
            </a:ext>
          </a:extLst>
        </xdr:cNvPr>
        <xdr:cNvSpPr txBox="1"/>
      </xdr:nvSpPr>
      <xdr:spPr>
        <a:xfrm>
          <a:off x="126117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41383</xdr:rowOff>
    </xdr:from>
    <xdr:ext cx="405111" cy="259045"/>
    <xdr:sp macro="" textlink="">
      <xdr:nvSpPr>
        <xdr:cNvPr id="428" name="n_1mainValue【一般廃棄物処理施設】&#10;有形固定資産減価償却率">
          <a:extLst>
            <a:ext uri="{FF2B5EF4-FFF2-40B4-BE49-F238E27FC236}">
              <a16:creationId xmlns:a16="http://schemas.microsoft.com/office/drawing/2014/main" id="{7557F6BE-7D76-42F1-BFF4-91D6E9A64BA5}"/>
            </a:ext>
          </a:extLst>
        </xdr:cNvPr>
        <xdr:cNvSpPr txBox="1"/>
      </xdr:nvSpPr>
      <xdr:spPr>
        <a:xfrm>
          <a:off x="15266044" y="724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29953</xdr:rowOff>
    </xdr:from>
    <xdr:ext cx="405111" cy="259045"/>
    <xdr:sp macro="" textlink="">
      <xdr:nvSpPr>
        <xdr:cNvPr id="429" name="n_2mainValue【一般廃棄物処理施設】&#10;有形固定資産減価償却率">
          <a:extLst>
            <a:ext uri="{FF2B5EF4-FFF2-40B4-BE49-F238E27FC236}">
              <a16:creationId xmlns:a16="http://schemas.microsoft.com/office/drawing/2014/main" id="{CFB643BD-B273-44C2-B899-A7A41C12D364}"/>
            </a:ext>
          </a:extLst>
        </xdr:cNvPr>
        <xdr:cNvSpPr txBox="1"/>
      </xdr:nvSpPr>
      <xdr:spPr>
        <a:xfrm>
          <a:off x="14389744" y="7230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16890</xdr:rowOff>
    </xdr:from>
    <xdr:ext cx="405111" cy="259045"/>
    <xdr:sp macro="" textlink="">
      <xdr:nvSpPr>
        <xdr:cNvPr id="430" name="n_3mainValue【一般廃棄物処理施設】&#10;有形固定資産減価償却率">
          <a:extLst>
            <a:ext uri="{FF2B5EF4-FFF2-40B4-BE49-F238E27FC236}">
              <a16:creationId xmlns:a16="http://schemas.microsoft.com/office/drawing/2014/main" id="{AECF2B38-47DD-448D-8A70-0EE45A8FDD5D}"/>
            </a:ext>
          </a:extLst>
        </xdr:cNvPr>
        <xdr:cNvSpPr txBox="1"/>
      </xdr:nvSpPr>
      <xdr:spPr>
        <a:xfrm>
          <a:off x="13500744" y="721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1" name="正方形/長方形 430">
          <a:extLst>
            <a:ext uri="{FF2B5EF4-FFF2-40B4-BE49-F238E27FC236}">
              <a16:creationId xmlns:a16="http://schemas.microsoft.com/office/drawing/2014/main" id="{B6C3B875-1DB7-489A-8132-E4A7495106E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2" name="正方形/長方形 431">
          <a:extLst>
            <a:ext uri="{FF2B5EF4-FFF2-40B4-BE49-F238E27FC236}">
              <a16:creationId xmlns:a16="http://schemas.microsoft.com/office/drawing/2014/main" id="{B2829C5A-0288-4F84-8987-185A4B56543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3" name="正方形/長方形 432">
          <a:extLst>
            <a:ext uri="{FF2B5EF4-FFF2-40B4-BE49-F238E27FC236}">
              <a16:creationId xmlns:a16="http://schemas.microsoft.com/office/drawing/2014/main" id="{C5E09EF6-DF76-46B5-851C-A6EC25BE23D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4" name="正方形/長方形 433">
          <a:extLst>
            <a:ext uri="{FF2B5EF4-FFF2-40B4-BE49-F238E27FC236}">
              <a16:creationId xmlns:a16="http://schemas.microsoft.com/office/drawing/2014/main" id="{7F49D18A-6048-427C-A8A4-9EF2F086BC1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5" name="正方形/長方形 434">
          <a:extLst>
            <a:ext uri="{FF2B5EF4-FFF2-40B4-BE49-F238E27FC236}">
              <a16:creationId xmlns:a16="http://schemas.microsoft.com/office/drawing/2014/main" id="{B6AC0287-1C2F-4015-AFF0-6EECDD2DA44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6" name="正方形/長方形 435">
          <a:extLst>
            <a:ext uri="{FF2B5EF4-FFF2-40B4-BE49-F238E27FC236}">
              <a16:creationId xmlns:a16="http://schemas.microsoft.com/office/drawing/2014/main" id="{7D8FD1B5-48D0-4DAF-BDCC-B9852C6EEF7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7" name="正方形/長方形 436">
          <a:extLst>
            <a:ext uri="{FF2B5EF4-FFF2-40B4-BE49-F238E27FC236}">
              <a16:creationId xmlns:a16="http://schemas.microsoft.com/office/drawing/2014/main" id="{A866F477-A02D-4E7D-BBD2-2277F39D655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8" name="正方形/長方形 437">
          <a:extLst>
            <a:ext uri="{FF2B5EF4-FFF2-40B4-BE49-F238E27FC236}">
              <a16:creationId xmlns:a16="http://schemas.microsoft.com/office/drawing/2014/main" id="{A74B14C3-62C4-467C-8430-8E55A382C86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9" name="テキスト ボックス 438">
          <a:extLst>
            <a:ext uri="{FF2B5EF4-FFF2-40B4-BE49-F238E27FC236}">
              <a16:creationId xmlns:a16="http://schemas.microsoft.com/office/drawing/2014/main" id="{1433C27D-5AEC-4CEB-ACB0-BE60773EE33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0" name="直線コネクタ 439">
          <a:extLst>
            <a:ext uri="{FF2B5EF4-FFF2-40B4-BE49-F238E27FC236}">
              <a16:creationId xmlns:a16="http://schemas.microsoft.com/office/drawing/2014/main" id="{CDEAC556-B39F-4861-B601-7F0EE45D203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41" name="直線コネクタ 440">
          <a:extLst>
            <a:ext uri="{FF2B5EF4-FFF2-40B4-BE49-F238E27FC236}">
              <a16:creationId xmlns:a16="http://schemas.microsoft.com/office/drawing/2014/main" id="{1A468B9E-2072-47BB-8598-07662B28EAD5}"/>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42" name="テキスト ボックス 441">
          <a:extLst>
            <a:ext uri="{FF2B5EF4-FFF2-40B4-BE49-F238E27FC236}">
              <a16:creationId xmlns:a16="http://schemas.microsoft.com/office/drawing/2014/main" id="{99A37034-AA61-4EE2-B91A-8834B3D4CC10}"/>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3" name="直線コネクタ 442">
          <a:extLst>
            <a:ext uri="{FF2B5EF4-FFF2-40B4-BE49-F238E27FC236}">
              <a16:creationId xmlns:a16="http://schemas.microsoft.com/office/drawing/2014/main" id="{A0331C42-7A3B-43DE-90F0-A59C2218F5FD}"/>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444" name="テキスト ボックス 443">
          <a:extLst>
            <a:ext uri="{FF2B5EF4-FFF2-40B4-BE49-F238E27FC236}">
              <a16:creationId xmlns:a16="http://schemas.microsoft.com/office/drawing/2014/main" id="{4137B652-CBA3-4B96-9B43-0463D10D4EC4}"/>
            </a:ext>
          </a:extLst>
        </xdr:cNvPr>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45" name="直線コネクタ 444">
          <a:extLst>
            <a:ext uri="{FF2B5EF4-FFF2-40B4-BE49-F238E27FC236}">
              <a16:creationId xmlns:a16="http://schemas.microsoft.com/office/drawing/2014/main" id="{6B3D8DD1-889B-462A-BDF2-B3B371AE619B}"/>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33</xdr:row>
      <xdr:rowOff>105427</xdr:rowOff>
    </xdr:from>
    <xdr:ext cx="685572" cy="259045"/>
    <xdr:sp macro="" textlink="">
      <xdr:nvSpPr>
        <xdr:cNvPr id="446" name="テキスト ボックス 445">
          <a:extLst>
            <a:ext uri="{FF2B5EF4-FFF2-40B4-BE49-F238E27FC236}">
              <a16:creationId xmlns:a16="http://schemas.microsoft.com/office/drawing/2014/main" id="{31A91CF0-FF69-474F-ACEE-7408F38032E4}"/>
            </a:ext>
          </a:extLst>
        </xdr:cNvPr>
        <xdr:cNvSpPr txBox="1"/>
      </xdr:nvSpPr>
      <xdr:spPr>
        <a:xfrm>
          <a:off x="17602428" y="576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7" name="直線コネクタ 446">
          <a:extLst>
            <a:ext uri="{FF2B5EF4-FFF2-40B4-BE49-F238E27FC236}">
              <a16:creationId xmlns:a16="http://schemas.microsoft.com/office/drawing/2014/main" id="{35A20243-2EE1-43EA-944A-5318C86D419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48" name="テキスト ボックス 447">
          <a:extLst>
            <a:ext uri="{FF2B5EF4-FFF2-40B4-BE49-F238E27FC236}">
              <a16:creationId xmlns:a16="http://schemas.microsoft.com/office/drawing/2014/main" id="{E64FDF62-E169-43AE-A279-B2CE2B2E5812}"/>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9" name="【一般廃棄物処理施設】&#10;一人当たり有形固定資産（償却資産）額グラフ枠">
          <a:extLst>
            <a:ext uri="{FF2B5EF4-FFF2-40B4-BE49-F238E27FC236}">
              <a16:creationId xmlns:a16="http://schemas.microsoft.com/office/drawing/2014/main" id="{5EA926BF-F60A-4D17-A820-7163A791309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64485</xdr:rowOff>
    </xdr:from>
    <xdr:to>
      <xdr:col>116</xdr:col>
      <xdr:colOff>62864</xdr:colOff>
      <xdr:row>41</xdr:row>
      <xdr:rowOff>18941</xdr:rowOff>
    </xdr:to>
    <xdr:cxnSp macro="">
      <xdr:nvCxnSpPr>
        <xdr:cNvPr id="450" name="直線コネクタ 449">
          <a:extLst>
            <a:ext uri="{FF2B5EF4-FFF2-40B4-BE49-F238E27FC236}">
              <a16:creationId xmlns:a16="http://schemas.microsoft.com/office/drawing/2014/main" id="{37A94144-68B7-46F9-AFFB-6E012C6928C0}"/>
            </a:ext>
          </a:extLst>
        </xdr:cNvPr>
        <xdr:cNvCxnSpPr/>
      </xdr:nvCxnSpPr>
      <xdr:spPr>
        <a:xfrm flipV="1">
          <a:off x="22160864" y="5893785"/>
          <a:ext cx="0" cy="1154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22768</xdr:rowOff>
    </xdr:from>
    <xdr:ext cx="378565" cy="259045"/>
    <xdr:sp macro="" textlink="">
      <xdr:nvSpPr>
        <xdr:cNvPr id="451" name="【一般廃棄物処理施設】&#10;一人当たり有形固定資産（償却資産）額最小値テキスト">
          <a:extLst>
            <a:ext uri="{FF2B5EF4-FFF2-40B4-BE49-F238E27FC236}">
              <a16:creationId xmlns:a16="http://schemas.microsoft.com/office/drawing/2014/main" id="{7ACFD2FF-0C81-41BA-927F-2ADE029911B3}"/>
            </a:ext>
          </a:extLst>
        </xdr:cNvPr>
        <xdr:cNvSpPr txBox="1"/>
      </xdr:nvSpPr>
      <xdr:spPr>
        <a:xfrm>
          <a:off x="22199600" y="7052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18941</xdr:rowOff>
    </xdr:from>
    <xdr:to>
      <xdr:col>116</xdr:col>
      <xdr:colOff>152400</xdr:colOff>
      <xdr:row>41</xdr:row>
      <xdr:rowOff>18941</xdr:rowOff>
    </xdr:to>
    <xdr:cxnSp macro="">
      <xdr:nvCxnSpPr>
        <xdr:cNvPr id="452" name="直線コネクタ 451">
          <a:extLst>
            <a:ext uri="{FF2B5EF4-FFF2-40B4-BE49-F238E27FC236}">
              <a16:creationId xmlns:a16="http://schemas.microsoft.com/office/drawing/2014/main" id="{DA945AD0-7B5A-4916-A24F-5447F77DB51A}"/>
            </a:ext>
          </a:extLst>
        </xdr:cNvPr>
        <xdr:cNvCxnSpPr/>
      </xdr:nvCxnSpPr>
      <xdr:spPr>
        <a:xfrm>
          <a:off x="22072600" y="7048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11162</xdr:rowOff>
    </xdr:from>
    <xdr:ext cx="690189" cy="259045"/>
    <xdr:sp macro="" textlink="">
      <xdr:nvSpPr>
        <xdr:cNvPr id="453" name="【一般廃棄物処理施設】&#10;一人当たり有形固定資産（償却資産）額最大値テキスト">
          <a:extLst>
            <a:ext uri="{FF2B5EF4-FFF2-40B4-BE49-F238E27FC236}">
              <a16:creationId xmlns:a16="http://schemas.microsoft.com/office/drawing/2014/main" id="{31467F00-D11B-4089-A90C-C47CB563D497}"/>
            </a:ext>
          </a:extLst>
        </xdr:cNvPr>
        <xdr:cNvSpPr txBox="1"/>
      </xdr:nvSpPr>
      <xdr:spPr>
        <a:xfrm>
          <a:off x="22199600" y="56690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64485</xdr:rowOff>
    </xdr:from>
    <xdr:to>
      <xdr:col>116</xdr:col>
      <xdr:colOff>152400</xdr:colOff>
      <xdr:row>34</xdr:row>
      <xdr:rowOff>64485</xdr:rowOff>
    </xdr:to>
    <xdr:cxnSp macro="">
      <xdr:nvCxnSpPr>
        <xdr:cNvPr id="454" name="直線コネクタ 453">
          <a:extLst>
            <a:ext uri="{FF2B5EF4-FFF2-40B4-BE49-F238E27FC236}">
              <a16:creationId xmlns:a16="http://schemas.microsoft.com/office/drawing/2014/main" id="{28695FDE-B6B6-4B9D-B55E-B76B999B6167}"/>
            </a:ext>
          </a:extLst>
        </xdr:cNvPr>
        <xdr:cNvCxnSpPr/>
      </xdr:nvCxnSpPr>
      <xdr:spPr>
        <a:xfrm>
          <a:off x="22072600" y="589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46835</xdr:rowOff>
    </xdr:from>
    <xdr:ext cx="599010" cy="259045"/>
    <xdr:sp macro="" textlink="">
      <xdr:nvSpPr>
        <xdr:cNvPr id="455" name="【一般廃棄物処理施設】&#10;一人当たり有形固定資産（償却資産）額平均値テキスト">
          <a:extLst>
            <a:ext uri="{FF2B5EF4-FFF2-40B4-BE49-F238E27FC236}">
              <a16:creationId xmlns:a16="http://schemas.microsoft.com/office/drawing/2014/main" id="{476D594A-AC7A-4EE1-BE17-3B1EB83B3E4D}"/>
            </a:ext>
          </a:extLst>
        </xdr:cNvPr>
        <xdr:cNvSpPr txBox="1"/>
      </xdr:nvSpPr>
      <xdr:spPr>
        <a:xfrm>
          <a:off x="22199600" y="6733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23958</xdr:rowOff>
    </xdr:from>
    <xdr:to>
      <xdr:col>116</xdr:col>
      <xdr:colOff>114300</xdr:colOff>
      <xdr:row>40</xdr:row>
      <xdr:rowOff>125558</xdr:rowOff>
    </xdr:to>
    <xdr:sp macro="" textlink="">
      <xdr:nvSpPr>
        <xdr:cNvPr id="456" name="フローチャート: 判断 455">
          <a:extLst>
            <a:ext uri="{FF2B5EF4-FFF2-40B4-BE49-F238E27FC236}">
              <a16:creationId xmlns:a16="http://schemas.microsoft.com/office/drawing/2014/main" id="{7A7C6632-66E2-4E1D-899E-FEA614B77EFC}"/>
            </a:ext>
          </a:extLst>
        </xdr:cNvPr>
        <xdr:cNvSpPr/>
      </xdr:nvSpPr>
      <xdr:spPr>
        <a:xfrm>
          <a:off x="22110700" y="6881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45339</xdr:rowOff>
    </xdr:from>
    <xdr:to>
      <xdr:col>112</xdr:col>
      <xdr:colOff>38100</xdr:colOff>
      <xdr:row>40</xdr:row>
      <xdr:rowOff>146939</xdr:rowOff>
    </xdr:to>
    <xdr:sp macro="" textlink="">
      <xdr:nvSpPr>
        <xdr:cNvPr id="457" name="フローチャート: 判断 456">
          <a:extLst>
            <a:ext uri="{FF2B5EF4-FFF2-40B4-BE49-F238E27FC236}">
              <a16:creationId xmlns:a16="http://schemas.microsoft.com/office/drawing/2014/main" id="{4C29D8A6-6A55-4DD2-8AE2-E4B490AD194B}"/>
            </a:ext>
          </a:extLst>
        </xdr:cNvPr>
        <xdr:cNvSpPr/>
      </xdr:nvSpPr>
      <xdr:spPr>
        <a:xfrm>
          <a:off x="21272500" y="690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47149</xdr:rowOff>
    </xdr:from>
    <xdr:to>
      <xdr:col>107</xdr:col>
      <xdr:colOff>101600</xdr:colOff>
      <xdr:row>40</xdr:row>
      <xdr:rowOff>148749</xdr:rowOff>
    </xdr:to>
    <xdr:sp macro="" textlink="">
      <xdr:nvSpPr>
        <xdr:cNvPr id="458" name="フローチャート: 判断 457">
          <a:extLst>
            <a:ext uri="{FF2B5EF4-FFF2-40B4-BE49-F238E27FC236}">
              <a16:creationId xmlns:a16="http://schemas.microsoft.com/office/drawing/2014/main" id="{EB30096B-3D08-4869-9C69-4EAA880B8079}"/>
            </a:ext>
          </a:extLst>
        </xdr:cNvPr>
        <xdr:cNvSpPr/>
      </xdr:nvSpPr>
      <xdr:spPr>
        <a:xfrm>
          <a:off x="20383500" y="690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61537</xdr:rowOff>
    </xdr:from>
    <xdr:to>
      <xdr:col>102</xdr:col>
      <xdr:colOff>165100</xdr:colOff>
      <xdr:row>40</xdr:row>
      <xdr:rowOff>163137</xdr:rowOff>
    </xdr:to>
    <xdr:sp macro="" textlink="">
      <xdr:nvSpPr>
        <xdr:cNvPr id="459" name="フローチャート: 判断 458">
          <a:extLst>
            <a:ext uri="{FF2B5EF4-FFF2-40B4-BE49-F238E27FC236}">
              <a16:creationId xmlns:a16="http://schemas.microsoft.com/office/drawing/2014/main" id="{3ECE679E-A242-413D-BD3A-4E2A5E7D0D0B}"/>
            </a:ext>
          </a:extLst>
        </xdr:cNvPr>
        <xdr:cNvSpPr/>
      </xdr:nvSpPr>
      <xdr:spPr>
        <a:xfrm>
          <a:off x="19494500" y="6919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71438</xdr:rowOff>
    </xdr:from>
    <xdr:to>
      <xdr:col>98</xdr:col>
      <xdr:colOff>38100</xdr:colOff>
      <xdr:row>41</xdr:row>
      <xdr:rowOff>1588</xdr:rowOff>
    </xdr:to>
    <xdr:sp macro="" textlink="">
      <xdr:nvSpPr>
        <xdr:cNvPr id="460" name="フローチャート: 判断 459">
          <a:extLst>
            <a:ext uri="{FF2B5EF4-FFF2-40B4-BE49-F238E27FC236}">
              <a16:creationId xmlns:a16="http://schemas.microsoft.com/office/drawing/2014/main" id="{3FF39922-D6EC-4F74-8911-08399416ABDA}"/>
            </a:ext>
          </a:extLst>
        </xdr:cNvPr>
        <xdr:cNvSpPr/>
      </xdr:nvSpPr>
      <xdr:spPr>
        <a:xfrm>
          <a:off x="18605500" y="692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1" name="テキスト ボックス 460">
          <a:extLst>
            <a:ext uri="{FF2B5EF4-FFF2-40B4-BE49-F238E27FC236}">
              <a16:creationId xmlns:a16="http://schemas.microsoft.com/office/drawing/2014/main" id="{0B6335B2-0E72-44B4-BF39-97215B6E339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2" name="テキスト ボックス 461">
          <a:extLst>
            <a:ext uri="{FF2B5EF4-FFF2-40B4-BE49-F238E27FC236}">
              <a16:creationId xmlns:a16="http://schemas.microsoft.com/office/drawing/2014/main" id="{FF7F9973-B5B4-4B0E-B8B3-A99250F9D48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3" name="テキスト ボックス 462">
          <a:extLst>
            <a:ext uri="{FF2B5EF4-FFF2-40B4-BE49-F238E27FC236}">
              <a16:creationId xmlns:a16="http://schemas.microsoft.com/office/drawing/2014/main" id="{F1BD2ED6-5899-417C-8E24-FCF7754CD6E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id="{6582EFD6-7788-492E-B39C-A4D4113A1CE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id="{382EBF32-C38C-4466-A448-65CF0307A32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136331</xdr:rowOff>
    </xdr:from>
    <xdr:to>
      <xdr:col>116</xdr:col>
      <xdr:colOff>114300</xdr:colOff>
      <xdr:row>41</xdr:row>
      <xdr:rowOff>66481</xdr:rowOff>
    </xdr:to>
    <xdr:sp macro="" textlink="">
      <xdr:nvSpPr>
        <xdr:cNvPr id="466" name="楕円 465">
          <a:extLst>
            <a:ext uri="{FF2B5EF4-FFF2-40B4-BE49-F238E27FC236}">
              <a16:creationId xmlns:a16="http://schemas.microsoft.com/office/drawing/2014/main" id="{BCC82D8E-B0E0-4E62-BC72-A8E25C1E4FE2}"/>
            </a:ext>
          </a:extLst>
        </xdr:cNvPr>
        <xdr:cNvSpPr/>
      </xdr:nvSpPr>
      <xdr:spPr>
        <a:xfrm>
          <a:off x="22110700" y="699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51258</xdr:rowOff>
    </xdr:from>
    <xdr:ext cx="469744" cy="259045"/>
    <xdr:sp macro="" textlink="">
      <xdr:nvSpPr>
        <xdr:cNvPr id="467" name="【一般廃棄物処理施設】&#10;一人当たり有形固定資産（償却資産）額該当値テキスト">
          <a:extLst>
            <a:ext uri="{FF2B5EF4-FFF2-40B4-BE49-F238E27FC236}">
              <a16:creationId xmlns:a16="http://schemas.microsoft.com/office/drawing/2014/main" id="{A710B19F-5BDB-4184-88C8-55ED67672839}"/>
            </a:ext>
          </a:extLst>
        </xdr:cNvPr>
        <xdr:cNvSpPr txBox="1"/>
      </xdr:nvSpPr>
      <xdr:spPr>
        <a:xfrm>
          <a:off x="22199600" y="690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136394</xdr:rowOff>
    </xdr:from>
    <xdr:to>
      <xdr:col>112</xdr:col>
      <xdr:colOff>38100</xdr:colOff>
      <xdr:row>41</xdr:row>
      <xdr:rowOff>66544</xdr:rowOff>
    </xdr:to>
    <xdr:sp macro="" textlink="">
      <xdr:nvSpPr>
        <xdr:cNvPr id="468" name="楕円 467">
          <a:extLst>
            <a:ext uri="{FF2B5EF4-FFF2-40B4-BE49-F238E27FC236}">
              <a16:creationId xmlns:a16="http://schemas.microsoft.com/office/drawing/2014/main" id="{D281BF3E-6739-451A-98F1-A5D601EBD2E7}"/>
            </a:ext>
          </a:extLst>
        </xdr:cNvPr>
        <xdr:cNvSpPr/>
      </xdr:nvSpPr>
      <xdr:spPr>
        <a:xfrm>
          <a:off x="21272500" y="699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15681</xdr:rowOff>
    </xdr:from>
    <xdr:to>
      <xdr:col>116</xdr:col>
      <xdr:colOff>63500</xdr:colOff>
      <xdr:row>41</xdr:row>
      <xdr:rowOff>15744</xdr:rowOff>
    </xdr:to>
    <xdr:cxnSp macro="">
      <xdr:nvCxnSpPr>
        <xdr:cNvPr id="469" name="直線コネクタ 468">
          <a:extLst>
            <a:ext uri="{FF2B5EF4-FFF2-40B4-BE49-F238E27FC236}">
              <a16:creationId xmlns:a16="http://schemas.microsoft.com/office/drawing/2014/main" id="{430DA233-ABF2-41D6-BB95-ACF2AFFFC14E}"/>
            </a:ext>
          </a:extLst>
        </xdr:cNvPr>
        <xdr:cNvCxnSpPr/>
      </xdr:nvCxnSpPr>
      <xdr:spPr>
        <a:xfrm flipV="1">
          <a:off x="21323300" y="7045131"/>
          <a:ext cx="838200" cy="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136463</xdr:rowOff>
    </xdr:from>
    <xdr:to>
      <xdr:col>107</xdr:col>
      <xdr:colOff>101600</xdr:colOff>
      <xdr:row>41</xdr:row>
      <xdr:rowOff>66613</xdr:rowOff>
    </xdr:to>
    <xdr:sp macro="" textlink="">
      <xdr:nvSpPr>
        <xdr:cNvPr id="470" name="楕円 469">
          <a:extLst>
            <a:ext uri="{FF2B5EF4-FFF2-40B4-BE49-F238E27FC236}">
              <a16:creationId xmlns:a16="http://schemas.microsoft.com/office/drawing/2014/main" id="{1DCB2A4B-5857-47FE-973D-4CC617819FEB}"/>
            </a:ext>
          </a:extLst>
        </xdr:cNvPr>
        <xdr:cNvSpPr/>
      </xdr:nvSpPr>
      <xdr:spPr>
        <a:xfrm>
          <a:off x="20383500" y="699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15744</xdr:rowOff>
    </xdr:from>
    <xdr:to>
      <xdr:col>111</xdr:col>
      <xdr:colOff>177800</xdr:colOff>
      <xdr:row>41</xdr:row>
      <xdr:rowOff>15813</xdr:rowOff>
    </xdr:to>
    <xdr:cxnSp macro="">
      <xdr:nvCxnSpPr>
        <xdr:cNvPr id="471" name="直線コネクタ 470">
          <a:extLst>
            <a:ext uri="{FF2B5EF4-FFF2-40B4-BE49-F238E27FC236}">
              <a16:creationId xmlns:a16="http://schemas.microsoft.com/office/drawing/2014/main" id="{2CBBCCD1-1467-4414-B4A7-BAF877016958}"/>
            </a:ext>
          </a:extLst>
        </xdr:cNvPr>
        <xdr:cNvCxnSpPr/>
      </xdr:nvCxnSpPr>
      <xdr:spPr>
        <a:xfrm flipV="1">
          <a:off x="20434300" y="7045194"/>
          <a:ext cx="88900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136536</xdr:rowOff>
    </xdr:from>
    <xdr:to>
      <xdr:col>102</xdr:col>
      <xdr:colOff>165100</xdr:colOff>
      <xdr:row>41</xdr:row>
      <xdr:rowOff>66686</xdr:rowOff>
    </xdr:to>
    <xdr:sp macro="" textlink="">
      <xdr:nvSpPr>
        <xdr:cNvPr id="472" name="楕円 471">
          <a:extLst>
            <a:ext uri="{FF2B5EF4-FFF2-40B4-BE49-F238E27FC236}">
              <a16:creationId xmlns:a16="http://schemas.microsoft.com/office/drawing/2014/main" id="{355DC584-D9D2-4C87-9E9A-C398AC0BF2D7}"/>
            </a:ext>
          </a:extLst>
        </xdr:cNvPr>
        <xdr:cNvSpPr/>
      </xdr:nvSpPr>
      <xdr:spPr>
        <a:xfrm>
          <a:off x="19494500" y="699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15813</xdr:rowOff>
    </xdr:from>
    <xdr:to>
      <xdr:col>107</xdr:col>
      <xdr:colOff>50800</xdr:colOff>
      <xdr:row>41</xdr:row>
      <xdr:rowOff>15886</xdr:rowOff>
    </xdr:to>
    <xdr:cxnSp macro="">
      <xdr:nvCxnSpPr>
        <xdr:cNvPr id="473" name="直線コネクタ 472">
          <a:extLst>
            <a:ext uri="{FF2B5EF4-FFF2-40B4-BE49-F238E27FC236}">
              <a16:creationId xmlns:a16="http://schemas.microsoft.com/office/drawing/2014/main" id="{DB38E65D-5598-4E98-8D40-EEC54B2C9958}"/>
            </a:ext>
          </a:extLst>
        </xdr:cNvPr>
        <xdr:cNvCxnSpPr/>
      </xdr:nvCxnSpPr>
      <xdr:spPr>
        <a:xfrm flipV="1">
          <a:off x="19545300" y="7045263"/>
          <a:ext cx="889000" cy="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163466</xdr:rowOff>
    </xdr:from>
    <xdr:ext cx="599010" cy="259045"/>
    <xdr:sp macro="" textlink="">
      <xdr:nvSpPr>
        <xdr:cNvPr id="474" name="n_1aveValue【一般廃棄物処理施設】&#10;一人当たり有形固定資産（償却資産）額">
          <a:extLst>
            <a:ext uri="{FF2B5EF4-FFF2-40B4-BE49-F238E27FC236}">
              <a16:creationId xmlns:a16="http://schemas.microsoft.com/office/drawing/2014/main" id="{FD49AFB2-78C1-479F-B606-4CED858D033B}"/>
            </a:ext>
          </a:extLst>
        </xdr:cNvPr>
        <xdr:cNvSpPr txBox="1"/>
      </xdr:nvSpPr>
      <xdr:spPr>
        <a:xfrm>
          <a:off x="21011095" y="6678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165276</xdr:rowOff>
    </xdr:from>
    <xdr:ext cx="599010" cy="259045"/>
    <xdr:sp macro="" textlink="">
      <xdr:nvSpPr>
        <xdr:cNvPr id="475" name="n_2aveValue【一般廃棄物処理施設】&#10;一人当たり有形固定資産（償却資産）額">
          <a:extLst>
            <a:ext uri="{FF2B5EF4-FFF2-40B4-BE49-F238E27FC236}">
              <a16:creationId xmlns:a16="http://schemas.microsoft.com/office/drawing/2014/main" id="{C2E98610-0036-4794-8AC5-AEEDBB8B76A8}"/>
            </a:ext>
          </a:extLst>
        </xdr:cNvPr>
        <xdr:cNvSpPr txBox="1"/>
      </xdr:nvSpPr>
      <xdr:spPr>
        <a:xfrm>
          <a:off x="20134795" y="6680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8214</xdr:rowOff>
    </xdr:from>
    <xdr:ext cx="599010" cy="259045"/>
    <xdr:sp macro="" textlink="">
      <xdr:nvSpPr>
        <xdr:cNvPr id="476" name="n_3aveValue【一般廃棄物処理施設】&#10;一人当たり有形固定資産（償却資産）額">
          <a:extLst>
            <a:ext uri="{FF2B5EF4-FFF2-40B4-BE49-F238E27FC236}">
              <a16:creationId xmlns:a16="http://schemas.microsoft.com/office/drawing/2014/main" id="{887F5652-A8B5-4B0C-B362-F909728385B7}"/>
            </a:ext>
          </a:extLst>
        </xdr:cNvPr>
        <xdr:cNvSpPr txBox="1"/>
      </xdr:nvSpPr>
      <xdr:spPr>
        <a:xfrm>
          <a:off x="19245795" y="6694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18115</xdr:rowOff>
    </xdr:from>
    <xdr:ext cx="599010" cy="259045"/>
    <xdr:sp macro="" textlink="">
      <xdr:nvSpPr>
        <xdr:cNvPr id="477" name="n_4aveValue【一般廃棄物処理施設】&#10;一人当たり有形固定資産（償却資産）額">
          <a:extLst>
            <a:ext uri="{FF2B5EF4-FFF2-40B4-BE49-F238E27FC236}">
              <a16:creationId xmlns:a16="http://schemas.microsoft.com/office/drawing/2014/main" id="{7288DFB6-C6E6-4909-A5B3-A4B51FBF152D}"/>
            </a:ext>
          </a:extLst>
        </xdr:cNvPr>
        <xdr:cNvSpPr txBox="1"/>
      </xdr:nvSpPr>
      <xdr:spPr>
        <a:xfrm>
          <a:off x="18356795" y="6704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41</xdr:row>
      <xdr:rowOff>57671</xdr:rowOff>
    </xdr:from>
    <xdr:ext cx="469744" cy="259045"/>
    <xdr:sp macro="" textlink="">
      <xdr:nvSpPr>
        <xdr:cNvPr id="478" name="n_1mainValue【一般廃棄物処理施設】&#10;一人当たり有形固定資産（償却資産）額">
          <a:extLst>
            <a:ext uri="{FF2B5EF4-FFF2-40B4-BE49-F238E27FC236}">
              <a16:creationId xmlns:a16="http://schemas.microsoft.com/office/drawing/2014/main" id="{87734ABD-71FA-4B70-BBE9-33E2B3499065}"/>
            </a:ext>
          </a:extLst>
        </xdr:cNvPr>
        <xdr:cNvSpPr txBox="1"/>
      </xdr:nvSpPr>
      <xdr:spPr>
        <a:xfrm>
          <a:off x="21075728" y="708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41</xdr:row>
      <xdr:rowOff>57740</xdr:rowOff>
    </xdr:from>
    <xdr:ext cx="469744" cy="259045"/>
    <xdr:sp macro="" textlink="">
      <xdr:nvSpPr>
        <xdr:cNvPr id="479" name="n_2mainValue【一般廃棄物処理施設】&#10;一人当たり有形固定資産（償却資産）額">
          <a:extLst>
            <a:ext uri="{FF2B5EF4-FFF2-40B4-BE49-F238E27FC236}">
              <a16:creationId xmlns:a16="http://schemas.microsoft.com/office/drawing/2014/main" id="{C3FCA441-97A7-4CF2-87B2-D8E631658615}"/>
            </a:ext>
          </a:extLst>
        </xdr:cNvPr>
        <xdr:cNvSpPr txBox="1"/>
      </xdr:nvSpPr>
      <xdr:spPr>
        <a:xfrm>
          <a:off x="20199428" y="708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41</xdr:row>
      <xdr:rowOff>57813</xdr:rowOff>
    </xdr:from>
    <xdr:ext cx="469744" cy="259045"/>
    <xdr:sp macro="" textlink="">
      <xdr:nvSpPr>
        <xdr:cNvPr id="480" name="n_3mainValue【一般廃棄物処理施設】&#10;一人当たり有形固定資産（償却資産）額">
          <a:extLst>
            <a:ext uri="{FF2B5EF4-FFF2-40B4-BE49-F238E27FC236}">
              <a16:creationId xmlns:a16="http://schemas.microsoft.com/office/drawing/2014/main" id="{AC1F77F5-E2FF-4067-AF16-016966A3F0D0}"/>
            </a:ext>
          </a:extLst>
        </xdr:cNvPr>
        <xdr:cNvSpPr txBox="1"/>
      </xdr:nvSpPr>
      <xdr:spPr>
        <a:xfrm>
          <a:off x="19310428" y="7087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1" name="正方形/長方形 480">
          <a:extLst>
            <a:ext uri="{FF2B5EF4-FFF2-40B4-BE49-F238E27FC236}">
              <a16:creationId xmlns:a16="http://schemas.microsoft.com/office/drawing/2014/main" id="{E67C3648-9E0C-4A5C-8CF2-A32D3004356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2" name="正方形/長方形 481">
          <a:extLst>
            <a:ext uri="{FF2B5EF4-FFF2-40B4-BE49-F238E27FC236}">
              <a16:creationId xmlns:a16="http://schemas.microsoft.com/office/drawing/2014/main" id="{F0137124-DB55-4136-A60F-396B56B9CB1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3" name="正方形/長方形 482">
          <a:extLst>
            <a:ext uri="{FF2B5EF4-FFF2-40B4-BE49-F238E27FC236}">
              <a16:creationId xmlns:a16="http://schemas.microsoft.com/office/drawing/2014/main" id="{E42779CE-71D4-4BB1-AA8A-C0685FEE243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4" name="正方形/長方形 483">
          <a:extLst>
            <a:ext uri="{FF2B5EF4-FFF2-40B4-BE49-F238E27FC236}">
              <a16:creationId xmlns:a16="http://schemas.microsoft.com/office/drawing/2014/main" id="{27DDD7EC-9115-4645-BD17-98A30FCAE22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5" name="正方形/長方形 484">
          <a:extLst>
            <a:ext uri="{FF2B5EF4-FFF2-40B4-BE49-F238E27FC236}">
              <a16:creationId xmlns:a16="http://schemas.microsoft.com/office/drawing/2014/main" id="{F08D1A72-689A-4A05-A9B8-32405E811F8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6" name="正方形/長方形 485">
          <a:extLst>
            <a:ext uri="{FF2B5EF4-FFF2-40B4-BE49-F238E27FC236}">
              <a16:creationId xmlns:a16="http://schemas.microsoft.com/office/drawing/2014/main" id="{41F4BE9A-F52C-40B8-AE69-1F176003542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7" name="正方形/長方形 486">
          <a:extLst>
            <a:ext uri="{FF2B5EF4-FFF2-40B4-BE49-F238E27FC236}">
              <a16:creationId xmlns:a16="http://schemas.microsoft.com/office/drawing/2014/main" id="{AD6D3083-F7A1-4C72-A4D3-06003C10D6C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8" name="正方形/長方形 487">
          <a:extLst>
            <a:ext uri="{FF2B5EF4-FFF2-40B4-BE49-F238E27FC236}">
              <a16:creationId xmlns:a16="http://schemas.microsoft.com/office/drawing/2014/main" id="{1C9C7A27-D552-48C0-BFD1-B613CA81178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9" name="テキスト ボックス 488">
          <a:extLst>
            <a:ext uri="{FF2B5EF4-FFF2-40B4-BE49-F238E27FC236}">
              <a16:creationId xmlns:a16="http://schemas.microsoft.com/office/drawing/2014/main" id="{F8FC8AA5-6B59-4C2D-89F9-786642D0894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0" name="直線コネクタ 489">
          <a:extLst>
            <a:ext uri="{FF2B5EF4-FFF2-40B4-BE49-F238E27FC236}">
              <a16:creationId xmlns:a16="http://schemas.microsoft.com/office/drawing/2014/main" id="{00744F29-6941-484E-849D-61DD6D3F472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1" name="テキスト ボックス 490">
          <a:extLst>
            <a:ext uri="{FF2B5EF4-FFF2-40B4-BE49-F238E27FC236}">
              <a16:creationId xmlns:a16="http://schemas.microsoft.com/office/drawing/2014/main" id="{FC3562FB-E245-416A-B5B2-E3C37FA62C8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2" name="直線コネクタ 491">
          <a:extLst>
            <a:ext uri="{FF2B5EF4-FFF2-40B4-BE49-F238E27FC236}">
              <a16:creationId xmlns:a16="http://schemas.microsoft.com/office/drawing/2014/main" id="{39D07013-08F0-497A-8DEF-DEFCAEF05FF7}"/>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93" name="テキスト ボックス 492">
          <a:extLst>
            <a:ext uri="{FF2B5EF4-FFF2-40B4-BE49-F238E27FC236}">
              <a16:creationId xmlns:a16="http://schemas.microsoft.com/office/drawing/2014/main" id="{87205A84-B0EF-4C89-8ED0-37EBFFD4467B}"/>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4" name="直線コネクタ 493">
          <a:extLst>
            <a:ext uri="{FF2B5EF4-FFF2-40B4-BE49-F238E27FC236}">
              <a16:creationId xmlns:a16="http://schemas.microsoft.com/office/drawing/2014/main" id="{99C5E330-66D2-4988-A81D-815D7D36340C}"/>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5" name="テキスト ボックス 494">
          <a:extLst>
            <a:ext uri="{FF2B5EF4-FFF2-40B4-BE49-F238E27FC236}">
              <a16:creationId xmlns:a16="http://schemas.microsoft.com/office/drawing/2014/main" id="{155F7E84-F652-405D-8F81-1361419246C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6" name="直線コネクタ 495">
          <a:extLst>
            <a:ext uri="{FF2B5EF4-FFF2-40B4-BE49-F238E27FC236}">
              <a16:creationId xmlns:a16="http://schemas.microsoft.com/office/drawing/2014/main" id="{2EBB1FC2-4997-4450-9B96-FF7D8353B9E4}"/>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97" name="テキスト ボックス 496">
          <a:extLst>
            <a:ext uri="{FF2B5EF4-FFF2-40B4-BE49-F238E27FC236}">
              <a16:creationId xmlns:a16="http://schemas.microsoft.com/office/drawing/2014/main" id="{CB6C5514-86EF-4D9A-803E-2F1C5F8D04B2}"/>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8" name="直線コネクタ 497">
          <a:extLst>
            <a:ext uri="{FF2B5EF4-FFF2-40B4-BE49-F238E27FC236}">
              <a16:creationId xmlns:a16="http://schemas.microsoft.com/office/drawing/2014/main" id="{2BCAE3C1-2C7E-4896-917D-8E68ADA80279}"/>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9" name="テキスト ボックス 498">
          <a:extLst>
            <a:ext uri="{FF2B5EF4-FFF2-40B4-BE49-F238E27FC236}">
              <a16:creationId xmlns:a16="http://schemas.microsoft.com/office/drawing/2014/main" id="{D05BD34F-14D1-4AB9-B8B5-B9727BCD006F}"/>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0" name="直線コネクタ 499">
          <a:extLst>
            <a:ext uri="{FF2B5EF4-FFF2-40B4-BE49-F238E27FC236}">
              <a16:creationId xmlns:a16="http://schemas.microsoft.com/office/drawing/2014/main" id="{CD46C2D7-5C46-4DD6-8F29-6FCC031B6F91}"/>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1" name="テキスト ボックス 500">
          <a:extLst>
            <a:ext uri="{FF2B5EF4-FFF2-40B4-BE49-F238E27FC236}">
              <a16:creationId xmlns:a16="http://schemas.microsoft.com/office/drawing/2014/main" id="{73D30581-B0F1-4A74-86FF-3130A17B13E5}"/>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2" name="直線コネクタ 501">
          <a:extLst>
            <a:ext uri="{FF2B5EF4-FFF2-40B4-BE49-F238E27FC236}">
              <a16:creationId xmlns:a16="http://schemas.microsoft.com/office/drawing/2014/main" id="{4C013BAD-1629-4DD6-B884-7F888A059D0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03" name="テキスト ボックス 502">
          <a:extLst>
            <a:ext uri="{FF2B5EF4-FFF2-40B4-BE49-F238E27FC236}">
              <a16:creationId xmlns:a16="http://schemas.microsoft.com/office/drawing/2014/main" id="{A1795C75-40EF-4A8A-B62F-076B34F91B5F}"/>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4" name="【保健センター・保健所】&#10;有形固定資産減価償却率グラフ枠">
          <a:extLst>
            <a:ext uri="{FF2B5EF4-FFF2-40B4-BE49-F238E27FC236}">
              <a16:creationId xmlns:a16="http://schemas.microsoft.com/office/drawing/2014/main" id="{744E782F-3844-45F5-886B-30133AD5B83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22860</xdr:rowOff>
    </xdr:from>
    <xdr:to>
      <xdr:col>85</xdr:col>
      <xdr:colOff>126364</xdr:colOff>
      <xdr:row>63</xdr:row>
      <xdr:rowOff>78105</xdr:rowOff>
    </xdr:to>
    <xdr:cxnSp macro="">
      <xdr:nvCxnSpPr>
        <xdr:cNvPr id="505" name="直線コネクタ 504">
          <a:extLst>
            <a:ext uri="{FF2B5EF4-FFF2-40B4-BE49-F238E27FC236}">
              <a16:creationId xmlns:a16="http://schemas.microsoft.com/office/drawing/2014/main" id="{F071BD2A-DE70-4BE8-B7E0-2BF53843F7E0}"/>
            </a:ext>
          </a:extLst>
        </xdr:cNvPr>
        <xdr:cNvCxnSpPr/>
      </xdr:nvCxnSpPr>
      <xdr:spPr>
        <a:xfrm flipV="1">
          <a:off x="16318864" y="945261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506" name="【保健センター・保健所】&#10;有形固定資産減価償却率最小値テキスト">
          <a:extLst>
            <a:ext uri="{FF2B5EF4-FFF2-40B4-BE49-F238E27FC236}">
              <a16:creationId xmlns:a16="http://schemas.microsoft.com/office/drawing/2014/main" id="{4775BD9E-4B60-4343-A775-33CC90E1A5B9}"/>
            </a:ext>
          </a:extLst>
        </xdr:cNvPr>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507" name="直線コネクタ 506">
          <a:extLst>
            <a:ext uri="{FF2B5EF4-FFF2-40B4-BE49-F238E27FC236}">
              <a16:creationId xmlns:a16="http://schemas.microsoft.com/office/drawing/2014/main" id="{B42F2995-A657-414A-A324-E4442CB954B1}"/>
            </a:ext>
          </a:extLst>
        </xdr:cNvPr>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140987</xdr:rowOff>
    </xdr:from>
    <xdr:ext cx="405111" cy="259045"/>
    <xdr:sp macro="" textlink="">
      <xdr:nvSpPr>
        <xdr:cNvPr id="508" name="【保健センター・保健所】&#10;有形固定資産減価償却率最大値テキスト">
          <a:extLst>
            <a:ext uri="{FF2B5EF4-FFF2-40B4-BE49-F238E27FC236}">
              <a16:creationId xmlns:a16="http://schemas.microsoft.com/office/drawing/2014/main" id="{65495B30-BD08-410D-AC81-9A54AC534A5C}"/>
            </a:ext>
          </a:extLst>
        </xdr:cNvPr>
        <xdr:cNvSpPr txBox="1"/>
      </xdr:nvSpPr>
      <xdr:spPr>
        <a:xfrm>
          <a:off x="16357600" y="922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22860</xdr:rowOff>
    </xdr:from>
    <xdr:to>
      <xdr:col>86</xdr:col>
      <xdr:colOff>25400</xdr:colOff>
      <xdr:row>55</xdr:row>
      <xdr:rowOff>22860</xdr:rowOff>
    </xdr:to>
    <xdr:cxnSp macro="">
      <xdr:nvCxnSpPr>
        <xdr:cNvPr id="509" name="直線コネクタ 508">
          <a:extLst>
            <a:ext uri="{FF2B5EF4-FFF2-40B4-BE49-F238E27FC236}">
              <a16:creationId xmlns:a16="http://schemas.microsoft.com/office/drawing/2014/main" id="{DBBF2D39-0B9E-44DC-904C-9F47D10C8BDF}"/>
            </a:ext>
          </a:extLst>
        </xdr:cNvPr>
        <xdr:cNvCxnSpPr/>
      </xdr:nvCxnSpPr>
      <xdr:spPr>
        <a:xfrm>
          <a:off x="16230600" y="945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168292</xdr:rowOff>
    </xdr:from>
    <xdr:ext cx="405111" cy="259045"/>
    <xdr:sp macro="" textlink="">
      <xdr:nvSpPr>
        <xdr:cNvPr id="510" name="【保健センター・保健所】&#10;有形固定資産減価償却率平均値テキスト">
          <a:extLst>
            <a:ext uri="{FF2B5EF4-FFF2-40B4-BE49-F238E27FC236}">
              <a16:creationId xmlns:a16="http://schemas.microsoft.com/office/drawing/2014/main" id="{0F71A4FE-4196-4B35-A533-D5FB47DA2570}"/>
            </a:ext>
          </a:extLst>
        </xdr:cNvPr>
        <xdr:cNvSpPr txBox="1"/>
      </xdr:nvSpPr>
      <xdr:spPr>
        <a:xfrm>
          <a:off x="16357600" y="9940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145415</xdr:rowOff>
    </xdr:from>
    <xdr:to>
      <xdr:col>85</xdr:col>
      <xdr:colOff>177800</xdr:colOff>
      <xdr:row>59</xdr:row>
      <xdr:rowOff>75565</xdr:rowOff>
    </xdr:to>
    <xdr:sp macro="" textlink="">
      <xdr:nvSpPr>
        <xdr:cNvPr id="511" name="フローチャート: 判断 510">
          <a:extLst>
            <a:ext uri="{FF2B5EF4-FFF2-40B4-BE49-F238E27FC236}">
              <a16:creationId xmlns:a16="http://schemas.microsoft.com/office/drawing/2014/main" id="{AC65BE94-7492-4EC2-AABA-324142601C7B}"/>
            </a:ext>
          </a:extLst>
        </xdr:cNvPr>
        <xdr:cNvSpPr/>
      </xdr:nvSpPr>
      <xdr:spPr>
        <a:xfrm>
          <a:off x="162687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153035</xdr:rowOff>
    </xdr:from>
    <xdr:to>
      <xdr:col>81</xdr:col>
      <xdr:colOff>101600</xdr:colOff>
      <xdr:row>59</xdr:row>
      <xdr:rowOff>83185</xdr:rowOff>
    </xdr:to>
    <xdr:sp macro="" textlink="">
      <xdr:nvSpPr>
        <xdr:cNvPr id="512" name="フローチャート: 判断 511">
          <a:extLst>
            <a:ext uri="{FF2B5EF4-FFF2-40B4-BE49-F238E27FC236}">
              <a16:creationId xmlns:a16="http://schemas.microsoft.com/office/drawing/2014/main" id="{C0E1A1BE-EBE9-4431-8D5F-270D02B00946}"/>
            </a:ext>
          </a:extLst>
        </xdr:cNvPr>
        <xdr:cNvSpPr/>
      </xdr:nvSpPr>
      <xdr:spPr>
        <a:xfrm>
          <a:off x="1543050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130175</xdr:rowOff>
    </xdr:from>
    <xdr:to>
      <xdr:col>76</xdr:col>
      <xdr:colOff>165100</xdr:colOff>
      <xdr:row>59</xdr:row>
      <xdr:rowOff>60325</xdr:rowOff>
    </xdr:to>
    <xdr:sp macro="" textlink="">
      <xdr:nvSpPr>
        <xdr:cNvPr id="513" name="フローチャート: 判断 512">
          <a:extLst>
            <a:ext uri="{FF2B5EF4-FFF2-40B4-BE49-F238E27FC236}">
              <a16:creationId xmlns:a16="http://schemas.microsoft.com/office/drawing/2014/main" id="{DD0B8A36-0DAE-4716-B562-D31E02428575}"/>
            </a:ext>
          </a:extLst>
        </xdr:cNvPr>
        <xdr:cNvSpPr/>
      </xdr:nvSpPr>
      <xdr:spPr>
        <a:xfrm>
          <a:off x="14541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40640</xdr:rowOff>
    </xdr:from>
    <xdr:to>
      <xdr:col>72</xdr:col>
      <xdr:colOff>38100</xdr:colOff>
      <xdr:row>58</xdr:row>
      <xdr:rowOff>142240</xdr:rowOff>
    </xdr:to>
    <xdr:sp macro="" textlink="">
      <xdr:nvSpPr>
        <xdr:cNvPr id="514" name="フローチャート: 判断 513">
          <a:extLst>
            <a:ext uri="{FF2B5EF4-FFF2-40B4-BE49-F238E27FC236}">
              <a16:creationId xmlns:a16="http://schemas.microsoft.com/office/drawing/2014/main" id="{EEC9B896-2378-4885-9255-F3DE9A45C9E8}"/>
            </a:ext>
          </a:extLst>
        </xdr:cNvPr>
        <xdr:cNvSpPr/>
      </xdr:nvSpPr>
      <xdr:spPr>
        <a:xfrm>
          <a:off x="13652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46355</xdr:rowOff>
    </xdr:from>
    <xdr:to>
      <xdr:col>67</xdr:col>
      <xdr:colOff>101600</xdr:colOff>
      <xdr:row>58</xdr:row>
      <xdr:rowOff>147955</xdr:rowOff>
    </xdr:to>
    <xdr:sp macro="" textlink="">
      <xdr:nvSpPr>
        <xdr:cNvPr id="515" name="フローチャート: 判断 514">
          <a:extLst>
            <a:ext uri="{FF2B5EF4-FFF2-40B4-BE49-F238E27FC236}">
              <a16:creationId xmlns:a16="http://schemas.microsoft.com/office/drawing/2014/main" id="{9E45CD1D-A46B-46B2-AAD1-BDC665BE5D8A}"/>
            </a:ext>
          </a:extLst>
        </xdr:cNvPr>
        <xdr:cNvSpPr/>
      </xdr:nvSpPr>
      <xdr:spPr>
        <a:xfrm>
          <a:off x="12763500" y="999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6" name="テキスト ボックス 515">
          <a:extLst>
            <a:ext uri="{FF2B5EF4-FFF2-40B4-BE49-F238E27FC236}">
              <a16:creationId xmlns:a16="http://schemas.microsoft.com/office/drawing/2014/main" id="{D21447D0-AEAA-4CC8-A82A-963A83DA7D4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7" name="テキスト ボックス 516">
          <a:extLst>
            <a:ext uri="{FF2B5EF4-FFF2-40B4-BE49-F238E27FC236}">
              <a16:creationId xmlns:a16="http://schemas.microsoft.com/office/drawing/2014/main" id="{01D39E68-A4B0-418A-8EB8-324F7F008A1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8" name="テキスト ボックス 517">
          <a:extLst>
            <a:ext uri="{FF2B5EF4-FFF2-40B4-BE49-F238E27FC236}">
              <a16:creationId xmlns:a16="http://schemas.microsoft.com/office/drawing/2014/main" id="{8E673E58-9EF8-4A8A-9C37-5EAA1A4A9CF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9" name="テキスト ボックス 518">
          <a:extLst>
            <a:ext uri="{FF2B5EF4-FFF2-40B4-BE49-F238E27FC236}">
              <a16:creationId xmlns:a16="http://schemas.microsoft.com/office/drawing/2014/main" id="{4350A9D4-7F3E-456D-BB93-B1493D953B8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id="{E844E02C-19E0-4EEC-B39E-F5BA691FE05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31115</xdr:rowOff>
    </xdr:from>
    <xdr:to>
      <xdr:col>85</xdr:col>
      <xdr:colOff>177800</xdr:colOff>
      <xdr:row>60</xdr:row>
      <xdr:rowOff>132715</xdr:rowOff>
    </xdr:to>
    <xdr:sp macro="" textlink="">
      <xdr:nvSpPr>
        <xdr:cNvPr id="521" name="楕円 520">
          <a:extLst>
            <a:ext uri="{FF2B5EF4-FFF2-40B4-BE49-F238E27FC236}">
              <a16:creationId xmlns:a16="http://schemas.microsoft.com/office/drawing/2014/main" id="{2C1A8955-DC48-4612-9AEC-B91804D17E4A}"/>
            </a:ext>
          </a:extLst>
        </xdr:cNvPr>
        <xdr:cNvSpPr/>
      </xdr:nvSpPr>
      <xdr:spPr>
        <a:xfrm>
          <a:off x="16268700" y="1031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9542</xdr:rowOff>
    </xdr:from>
    <xdr:ext cx="405111" cy="259045"/>
    <xdr:sp macro="" textlink="">
      <xdr:nvSpPr>
        <xdr:cNvPr id="522" name="【保健センター・保健所】&#10;有形固定資産減価償却率該当値テキスト">
          <a:extLst>
            <a:ext uri="{FF2B5EF4-FFF2-40B4-BE49-F238E27FC236}">
              <a16:creationId xmlns:a16="http://schemas.microsoft.com/office/drawing/2014/main" id="{F63724E2-E3CD-4FB9-B2CE-7F63F19BEAB5}"/>
            </a:ext>
          </a:extLst>
        </xdr:cNvPr>
        <xdr:cNvSpPr txBox="1"/>
      </xdr:nvSpPr>
      <xdr:spPr>
        <a:xfrm>
          <a:off x="16357600" y="1029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164465</xdr:rowOff>
    </xdr:from>
    <xdr:to>
      <xdr:col>81</xdr:col>
      <xdr:colOff>101600</xdr:colOff>
      <xdr:row>60</xdr:row>
      <xdr:rowOff>94615</xdr:rowOff>
    </xdr:to>
    <xdr:sp macro="" textlink="">
      <xdr:nvSpPr>
        <xdr:cNvPr id="523" name="楕円 522">
          <a:extLst>
            <a:ext uri="{FF2B5EF4-FFF2-40B4-BE49-F238E27FC236}">
              <a16:creationId xmlns:a16="http://schemas.microsoft.com/office/drawing/2014/main" id="{48B3CEFB-D9EC-42F2-AED4-E84234845B91}"/>
            </a:ext>
          </a:extLst>
        </xdr:cNvPr>
        <xdr:cNvSpPr/>
      </xdr:nvSpPr>
      <xdr:spPr>
        <a:xfrm>
          <a:off x="15430500" y="1028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43815</xdr:rowOff>
    </xdr:from>
    <xdr:to>
      <xdr:col>85</xdr:col>
      <xdr:colOff>127000</xdr:colOff>
      <xdr:row>60</xdr:row>
      <xdr:rowOff>81915</xdr:rowOff>
    </xdr:to>
    <xdr:cxnSp macro="">
      <xdr:nvCxnSpPr>
        <xdr:cNvPr id="524" name="直線コネクタ 523">
          <a:extLst>
            <a:ext uri="{FF2B5EF4-FFF2-40B4-BE49-F238E27FC236}">
              <a16:creationId xmlns:a16="http://schemas.microsoft.com/office/drawing/2014/main" id="{31783CD0-840F-41B9-9FBD-80D5FF7D7E68}"/>
            </a:ext>
          </a:extLst>
        </xdr:cNvPr>
        <xdr:cNvCxnSpPr/>
      </xdr:nvCxnSpPr>
      <xdr:spPr>
        <a:xfrm>
          <a:off x="15481300" y="1033081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128270</xdr:rowOff>
    </xdr:from>
    <xdr:to>
      <xdr:col>76</xdr:col>
      <xdr:colOff>165100</xdr:colOff>
      <xdr:row>60</xdr:row>
      <xdr:rowOff>58420</xdr:rowOff>
    </xdr:to>
    <xdr:sp macro="" textlink="">
      <xdr:nvSpPr>
        <xdr:cNvPr id="525" name="楕円 524">
          <a:extLst>
            <a:ext uri="{FF2B5EF4-FFF2-40B4-BE49-F238E27FC236}">
              <a16:creationId xmlns:a16="http://schemas.microsoft.com/office/drawing/2014/main" id="{C0E62C90-45D0-491C-9E37-FD0647D33C0E}"/>
            </a:ext>
          </a:extLst>
        </xdr:cNvPr>
        <xdr:cNvSpPr/>
      </xdr:nvSpPr>
      <xdr:spPr>
        <a:xfrm>
          <a:off x="145415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7620</xdr:rowOff>
    </xdr:from>
    <xdr:to>
      <xdr:col>81</xdr:col>
      <xdr:colOff>50800</xdr:colOff>
      <xdr:row>60</xdr:row>
      <xdr:rowOff>43815</xdr:rowOff>
    </xdr:to>
    <xdr:cxnSp macro="">
      <xdr:nvCxnSpPr>
        <xdr:cNvPr id="526" name="直線コネクタ 525">
          <a:extLst>
            <a:ext uri="{FF2B5EF4-FFF2-40B4-BE49-F238E27FC236}">
              <a16:creationId xmlns:a16="http://schemas.microsoft.com/office/drawing/2014/main" id="{6246F06A-0C5B-487C-924C-B8D44EB5C5F5}"/>
            </a:ext>
          </a:extLst>
        </xdr:cNvPr>
        <xdr:cNvCxnSpPr/>
      </xdr:nvCxnSpPr>
      <xdr:spPr>
        <a:xfrm>
          <a:off x="14592300" y="1029462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90170</xdr:rowOff>
    </xdr:from>
    <xdr:to>
      <xdr:col>72</xdr:col>
      <xdr:colOff>38100</xdr:colOff>
      <xdr:row>60</xdr:row>
      <xdr:rowOff>20320</xdr:rowOff>
    </xdr:to>
    <xdr:sp macro="" textlink="">
      <xdr:nvSpPr>
        <xdr:cNvPr id="527" name="楕円 526">
          <a:extLst>
            <a:ext uri="{FF2B5EF4-FFF2-40B4-BE49-F238E27FC236}">
              <a16:creationId xmlns:a16="http://schemas.microsoft.com/office/drawing/2014/main" id="{CC906591-9337-41EB-BC2F-E1497131A411}"/>
            </a:ext>
          </a:extLst>
        </xdr:cNvPr>
        <xdr:cNvSpPr/>
      </xdr:nvSpPr>
      <xdr:spPr>
        <a:xfrm>
          <a:off x="13652500" y="102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140970</xdr:rowOff>
    </xdr:from>
    <xdr:to>
      <xdr:col>76</xdr:col>
      <xdr:colOff>114300</xdr:colOff>
      <xdr:row>60</xdr:row>
      <xdr:rowOff>7620</xdr:rowOff>
    </xdr:to>
    <xdr:cxnSp macro="">
      <xdr:nvCxnSpPr>
        <xdr:cNvPr id="528" name="直線コネクタ 527">
          <a:extLst>
            <a:ext uri="{FF2B5EF4-FFF2-40B4-BE49-F238E27FC236}">
              <a16:creationId xmlns:a16="http://schemas.microsoft.com/office/drawing/2014/main" id="{07BDF1B6-DCD0-46C4-9ED2-528222684593}"/>
            </a:ext>
          </a:extLst>
        </xdr:cNvPr>
        <xdr:cNvCxnSpPr/>
      </xdr:nvCxnSpPr>
      <xdr:spPr>
        <a:xfrm>
          <a:off x="13703300" y="102565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99712</xdr:rowOff>
    </xdr:from>
    <xdr:ext cx="405111" cy="259045"/>
    <xdr:sp macro="" textlink="">
      <xdr:nvSpPr>
        <xdr:cNvPr id="529" name="n_1aveValue【保健センター・保健所】&#10;有形固定資産減価償却率">
          <a:extLst>
            <a:ext uri="{FF2B5EF4-FFF2-40B4-BE49-F238E27FC236}">
              <a16:creationId xmlns:a16="http://schemas.microsoft.com/office/drawing/2014/main" id="{5AE35FD1-3D18-426D-9144-9063D81B7EAB}"/>
            </a:ext>
          </a:extLst>
        </xdr:cNvPr>
        <xdr:cNvSpPr txBox="1"/>
      </xdr:nvSpPr>
      <xdr:spPr>
        <a:xfrm>
          <a:off x="15266044" y="987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76852</xdr:rowOff>
    </xdr:from>
    <xdr:ext cx="405111" cy="259045"/>
    <xdr:sp macro="" textlink="">
      <xdr:nvSpPr>
        <xdr:cNvPr id="530" name="n_2aveValue【保健センター・保健所】&#10;有形固定資産減価償却率">
          <a:extLst>
            <a:ext uri="{FF2B5EF4-FFF2-40B4-BE49-F238E27FC236}">
              <a16:creationId xmlns:a16="http://schemas.microsoft.com/office/drawing/2014/main" id="{982D4F51-5236-49D7-9325-85D0219EAB8F}"/>
            </a:ext>
          </a:extLst>
        </xdr:cNvPr>
        <xdr:cNvSpPr txBox="1"/>
      </xdr:nvSpPr>
      <xdr:spPr>
        <a:xfrm>
          <a:off x="1438974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158767</xdr:rowOff>
    </xdr:from>
    <xdr:ext cx="405111" cy="259045"/>
    <xdr:sp macro="" textlink="">
      <xdr:nvSpPr>
        <xdr:cNvPr id="531" name="n_3aveValue【保健センター・保健所】&#10;有形固定資産減価償却率">
          <a:extLst>
            <a:ext uri="{FF2B5EF4-FFF2-40B4-BE49-F238E27FC236}">
              <a16:creationId xmlns:a16="http://schemas.microsoft.com/office/drawing/2014/main" id="{A7CCEB1C-2B9C-47BE-A469-F8AD2BA71233}"/>
            </a:ext>
          </a:extLst>
        </xdr:cNvPr>
        <xdr:cNvSpPr txBox="1"/>
      </xdr:nvSpPr>
      <xdr:spPr>
        <a:xfrm>
          <a:off x="13500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164482</xdr:rowOff>
    </xdr:from>
    <xdr:ext cx="405111" cy="259045"/>
    <xdr:sp macro="" textlink="">
      <xdr:nvSpPr>
        <xdr:cNvPr id="532" name="n_4aveValue【保健センター・保健所】&#10;有形固定資産減価償却率">
          <a:extLst>
            <a:ext uri="{FF2B5EF4-FFF2-40B4-BE49-F238E27FC236}">
              <a16:creationId xmlns:a16="http://schemas.microsoft.com/office/drawing/2014/main" id="{F02EC607-87B5-4D2C-9FEB-BD4299B55B7D}"/>
            </a:ext>
          </a:extLst>
        </xdr:cNvPr>
        <xdr:cNvSpPr txBox="1"/>
      </xdr:nvSpPr>
      <xdr:spPr>
        <a:xfrm>
          <a:off x="12611744" y="976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85742</xdr:rowOff>
    </xdr:from>
    <xdr:ext cx="405111" cy="259045"/>
    <xdr:sp macro="" textlink="">
      <xdr:nvSpPr>
        <xdr:cNvPr id="533" name="n_1mainValue【保健センター・保健所】&#10;有形固定資産減価償却率">
          <a:extLst>
            <a:ext uri="{FF2B5EF4-FFF2-40B4-BE49-F238E27FC236}">
              <a16:creationId xmlns:a16="http://schemas.microsoft.com/office/drawing/2014/main" id="{09EA6AFE-FB93-4ABE-9843-76A16D86CD87}"/>
            </a:ext>
          </a:extLst>
        </xdr:cNvPr>
        <xdr:cNvSpPr txBox="1"/>
      </xdr:nvSpPr>
      <xdr:spPr>
        <a:xfrm>
          <a:off x="152660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49547</xdr:rowOff>
    </xdr:from>
    <xdr:ext cx="405111" cy="259045"/>
    <xdr:sp macro="" textlink="">
      <xdr:nvSpPr>
        <xdr:cNvPr id="534" name="n_2mainValue【保健センター・保健所】&#10;有形固定資産減価償却率">
          <a:extLst>
            <a:ext uri="{FF2B5EF4-FFF2-40B4-BE49-F238E27FC236}">
              <a16:creationId xmlns:a16="http://schemas.microsoft.com/office/drawing/2014/main" id="{A047602D-CCAF-4C7A-9B19-9E8AE44EE11E}"/>
            </a:ext>
          </a:extLst>
        </xdr:cNvPr>
        <xdr:cNvSpPr txBox="1"/>
      </xdr:nvSpPr>
      <xdr:spPr>
        <a:xfrm>
          <a:off x="143897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11447</xdr:rowOff>
    </xdr:from>
    <xdr:ext cx="405111" cy="259045"/>
    <xdr:sp macro="" textlink="">
      <xdr:nvSpPr>
        <xdr:cNvPr id="535" name="n_3mainValue【保健センター・保健所】&#10;有形固定資産減価償却率">
          <a:extLst>
            <a:ext uri="{FF2B5EF4-FFF2-40B4-BE49-F238E27FC236}">
              <a16:creationId xmlns:a16="http://schemas.microsoft.com/office/drawing/2014/main" id="{FE8F5F88-BB0F-4BD2-B4EE-AC2781044413}"/>
            </a:ext>
          </a:extLst>
        </xdr:cNvPr>
        <xdr:cNvSpPr txBox="1"/>
      </xdr:nvSpPr>
      <xdr:spPr>
        <a:xfrm>
          <a:off x="13500744" y="1029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6" name="正方形/長方形 535">
          <a:extLst>
            <a:ext uri="{FF2B5EF4-FFF2-40B4-BE49-F238E27FC236}">
              <a16:creationId xmlns:a16="http://schemas.microsoft.com/office/drawing/2014/main" id="{E2CF81CC-9C54-4A39-B019-710AE320570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7" name="正方形/長方形 536">
          <a:extLst>
            <a:ext uri="{FF2B5EF4-FFF2-40B4-BE49-F238E27FC236}">
              <a16:creationId xmlns:a16="http://schemas.microsoft.com/office/drawing/2014/main" id="{B3781DDE-BF1B-4D77-BCD0-21F28204197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8" name="正方形/長方形 537">
          <a:extLst>
            <a:ext uri="{FF2B5EF4-FFF2-40B4-BE49-F238E27FC236}">
              <a16:creationId xmlns:a16="http://schemas.microsoft.com/office/drawing/2014/main" id="{D788C7FF-4881-47EA-8B5F-499229FE402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9" name="正方形/長方形 538">
          <a:extLst>
            <a:ext uri="{FF2B5EF4-FFF2-40B4-BE49-F238E27FC236}">
              <a16:creationId xmlns:a16="http://schemas.microsoft.com/office/drawing/2014/main" id="{B56E3A00-934E-4BA7-8C11-D9CC61441A9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0" name="正方形/長方形 539">
          <a:extLst>
            <a:ext uri="{FF2B5EF4-FFF2-40B4-BE49-F238E27FC236}">
              <a16:creationId xmlns:a16="http://schemas.microsoft.com/office/drawing/2014/main" id="{9A19038A-F2DB-44D8-95C5-60692B7BC89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1" name="正方形/長方形 540">
          <a:extLst>
            <a:ext uri="{FF2B5EF4-FFF2-40B4-BE49-F238E27FC236}">
              <a16:creationId xmlns:a16="http://schemas.microsoft.com/office/drawing/2014/main" id="{E8F4E6EB-5B79-4379-9F5D-7D2D317E42D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2" name="正方形/長方形 541">
          <a:extLst>
            <a:ext uri="{FF2B5EF4-FFF2-40B4-BE49-F238E27FC236}">
              <a16:creationId xmlns:a16="http://schemas.microsoft.com/office/drawing/2014/main" id="{3872C168-661B-486B-BCC3-2AD3C1AB36F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3" name="正方形/長方形 542">
          <a:extLst>
            <a:ext uri="{FF2B5EF4-FFF2-40B4-BE49-F238E27FC236}">
              <a16:creationId xmlns:a16="http://schemas.microsoft.com/office/drawing/2014/main" id="{6C71A0C8-6FFC-470B-8451-7D6C591C509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4" name="テキスト ボックス 543">
          <a:extLst>
            <a:ext uri="{FF2B5EF4-FFF2-40B4-BE49-F238E27FC236}">
              <a16:creationId xmlns:a16="http://schemas.microsoft.com/office/drawing/2014/main" id="{17031190-1AFF-4D0C-BD9C-B88DF5375BF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5" name="直線コネクタ 544">
          <a:extLst>
            <a:ext uri="{FF2B5EF4-FFF2-40B4-BE49-F238E27FC236}">
              <a16:creationId xmlns:a16="http://schemas.microsoft.com/office/drawing/2014/main" id="{AFD75B14-68F3-4035-96BB-A75EFEC5CBA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46" name="直線コネクタ 545">
          <a:extLst>
            <a:ext uri="{FF2B5EF4-FFF2-40B4-BE49-F238E27FC236}">
              <a16:creationId xmlns:a16="http://schemas.microsoft.com/office/drawing/2014/main" id="{788113DC-D30A-4473-BF7C-D3BBC7610EEF}"/>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47" name="テキスト ボックス 546">
          <a:extLst>
            <a:ext uri="{FF2B5EF4-FFF2-40B4-BE49-F238E27FC236}">
              <a16:creationId xmlns:a16="http://schemas.microsoft.com/office/drawing/2014/main" id="{5161A0E6-3FA8-428C-8427-ED4D7EC60F98}"/>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48" name="直線コネクタ 547">
          <a:extLst>
            <a:ext uri="{FF2B5EF4-FFF2-40B4-BE49-F238E27FC236}">
              <a16:creationId xmlns:a16="http://schemas.microsoft.com/office/drawing/2014/main" id="{6A86B6BA-A153-4835-9E45-1D0D9283813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49" name="テキスト ボックス 548">
          <a:extLst>
            <a:ext uri="{FF2B5EF4-FFF2-40B4-BE49-F238E27FC236}">
              <a16:creationId xmlns:a16="http://schemas.microsoft.com/office/drawing/2014/main" id="{D119ED22-96FD-430B-BD84-ED395804B593}"/>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0" name="直線コネクタ 549">
          <a:extLst>
            <a:ext uri="{FF2B5EF4-FFF2-40B4-BE49-F238E27FC236}">
              <a16:creationId xmlns:a16="http://schemas.microsoft.com/office/drawing/2014/main" id="{A18B6440-589C-4D4C-B1C8-B761C6581709}"/>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1" name="テキスト ボックス 550">
          <a:extLst>
            <a:ext uri="{FF2B5EF4-FFF2-40B4-BE49-F238E27FC236}">
              <a16:creationId xmlns:a16="http://schemas.microsoft.com/office/drawing/2014/main" id="{06C627B3-0736-4DE6-B633-B4297E590894}"/>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2" name="直線コネクタ 551">
          <a:extLst>
            <a:ext uri="{FF2B5EF4-FFF2-40B4-BE49-F238E27FC236}">
              <a16:creationId xmlns:a16="http://schemas.microsoft.com/office/drawing/2014/main" id="{F02E261C-E00A-49FF-B73A-604C350BA3D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3" name="テキスト ボックス 552">
          <a:extLst>
            <a:ext uri="{FF2B5EF4-FFF2-40B4-BE49-F238E27FC236}">
              <a16:creationId xmlns:a16="http://schemas.microsoft.com/office/drawing/2014/main" id="{9F741A2F-0E8E-4C9A-BA3C-EA88FFD15722}"/>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4" name="直線コネクタ 553">
          <a:extLst>
            <a:ext uri="{FF2B5EF4-FFF2-40B4-BE49-F238E27FC236}">
              <a16:creationId xmlns:a16="http://schemas.microsoft.com/office/drawing/2014/main" id="{6CDA277B-E131-43E7-BDC6-1A126048F036}"/>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55" name="テキスト ボックス 554">
          <a:extLst>
            <a:ext uri="{FF2B5EF4-FFF2-40B4-BE49-F238E27FC236}">
              <a16:creationId xmlns:a16="http://schemas.microsoft.com/office/drawing/2014/main" id="{2E01925F-2637-4885-B32B-8860C198CBDC}"/>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6" name="直線コネクタ 555">
          <a:extLst>
            <a:ext uri="{FF2B5EF4-FFF2-40B4-BE49-F238E27FC236}">
              <a16:creationId xmlns:a16="http://schemas.microsoft.com/office/drawing/2014/main" id="{751ABD15-5937-4CEC-828A-3043016C6C1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7" name="テキスト ボックス 556">
          <a:extLst>
            <a:ext uri="{FF2B5EF4-FFF2-40B4-BE49-F238E27FC236}">
              <a16:creationId xmlns:a16="http://schemas.microsoft.com/office/drawing/2014/main" id="{17839F0B-17B1-4743-845E-507F89770C2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8" name="【保健センター・保健所】&#10;一人当たり面積グラフ枠">
          <a:extLst>
            <a:ext uri="{FF2B5EF4-FFF2-40B4-BE49-F238E27FC236}">
              <a16:creationId xmlns:a16="http://schemas.microsoft.com/office/drawing/2014/main" id="{E653DE34-B8B8-435D-8069-1C9657F6256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7620</xdr:rowOff>
    </xdr:from>
    <xdr:to>
      <xdr:col>116</xdr:col>
      <xdr:colOff>62864</xdr:colOff>
      <xdr:row>64</xdr:row>
      <xdr:rowOff>21590</xdr:rowOff>
    </xdr:to>
    <xdr:cxnSp macro="">
      <xdr:nvCxnSpPr>
        <xdr:cNvPr id="559" name="直線コネクタ 558">
          <a:extLst>
            <a:ext uri="{FF2B5EF4-FFF2-40B4-BE49-F238E27FC236}">
              <a16:creationId xmlns:a16="http://schemas.microsoft.com/office/drawing/2014/main" id="{5882C0AA-BFDA-4C6B-9971-D04F828E01A6}"/>
            </a:ext>
          </a:extLst>
        </xdr:cNvPr>
        <xdr:cNvCxnSpPr/>
      </xdr:nvCxnSpPr>
      <xdr:spPr>
        <a:xfrm flipV="1">
          <a:off x="22160864" y="9608820"/>
          <a:ext cx="0" cy="1385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25417</xdr:rowOff>
    </xdr:from>
    <xdr:ext cx="469744" cy="259045"/>
    <xdr:sp macro="" textlink="">
      <xdr:nvSpPr>
        <xdr:cNvPr id="560" name="【保健センター・保健所】&#10;一人当たり面積最小値テキスト">
          <a:extLst>
            <a:ext uri="{FF2B5EF4-FFF2-40B4-BE49-F238E27FC236}">
              <a16:creationId xmlns:a16="http://schemas.microsoft.com/office/drawing/2014/main" id="{3E572C29-5E5F-45F4-816E-2DAF13D33065}"/>
            </a:ext>
          </a:extLst>
        </xdr:cNvPr>
        <xdr:cNvSpPr txBox="1"/>
      </xdr:nvSpPr>
      <xdr:spPr>
        <a:xfrm>
          <a:off x="22199600" y="10998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21590</xdr:rowOff>
    </xdr:from>
    <xdr:to>
      <xdr:col>116</xdr:col>
      <xdr:colOff>152400</xdr:colOff>
      <xdr:row>64</xdr:row>
      <xdr:rowOff>21590</xdr:rowOff>
    </xdr:to>
    <xdr:cxnSp macro="">
      <xdr:nvCxnSpPr>
        <xdr:cNvPr id="561" name="直線コネクタ 560">
          <a:extLst>
            <a:ext uri="{FF2B5EF4-FFF2-40B4-BE49-F238E27FC236}">
              <a16:creationId xmlns:a16="http://schemas.microsoft.com/office/drawing/2014/main" id="{6A0808C9-904B-4796-9E82-547620181670}"/>
            </a:ext>
          </a:extLst>
        </xdr:cNvPr>
        <xdr:cNvCxnSpPr/>
      </xdr:nvCxnSpPr>
      <xdr:spPr>
        <a:xfrm>
          <a:off x="22072600" y="10994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125747</xdr:rowOff>
    </xdr:from>
    <xdr:ext cx="469744" cy="259045"/>
    <xdr:sp macro="" textlink="">
      <xdr:nvSpPr>
        <xdr:cNvPr id="562" name="【保健センター・保健所】&#10;一人当たり面積最大値テキスト">
          <a:extLst>
            <a:ext uri="{FF2B5EF4-FFF2-40B4-BE49-F238E27FC236}">
              <a16:creationId xmlns:a16="http://schemas.microsoft.com/office/drawing/2014/main" id="{54A5D253-0236-42C7-9C68-F213B6233A3D}"/>
            </a:ext>
          </a:extLst>
        </xdr:cNvPr>
        <xdr:cNvSpPr txBox="1"/>
      </xdr:nvSpPr>
      <xdr:spPr>
        <a:xfrm>
          <a:off x="22199600" y="938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7620</xdr:rowOff>
    </xdr:from>
    <xdr:to>
      <xdr:col>116</xdr:col>
      <xdr:colOff>152400</xdr:colOff>
      <xdr:row>56</xdr:row>
      <xdr:rowOff>7620</xdr:rowOff>
    </xdr:to>
    <xdr:cxnSp macro="">
      <xdr:nvCxnSpPr>
        <xdr:cNvPr id="563" name="直線コネクタ 562">
          <a:extLst>
            <a:ext uri="{FF2B5EF4-FFF2-40B4-BE49-F238E27FC236}">
              <a16:creationId xmlns:a16="http://schemas.microsoft.com/office/drawing/2014/main" id="{FF79F207-D754-40B7-8E33-9C8BDFBB7E2E}"/>
            </a:ext>
          </a:extLst>
        </xdr:cNvPr>
        <xdr:cNvCxnSpPr/>
      </xdr:nvCxnSpPr>
      <xdr:spPr>
        <a:xfrm>
          <a:off x="22072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67327</xdr:rowOff>
    </xdr:from>
    <xdr:ext cx="469744" cy="259045"/>
    <xdr:sp macro="" textlink="">
      <xdr:nvSpPr>
        <xdr:cNvPr id="564" name="【保健センター・保健所】&#10;一人当たり面積平均値テキスト">
          <a:extLst>
            <a:ext uri="{FF2B5EF4-FFF2-40B4-BE49-F238E27FC236}">
              <a16:creationId xmlns:a16="http://schemas.microsoft.com/office/drawing/2014/main" id="{4D7FD13D-0173-4258-843F-410878BE8B58}"/>
            </a:ext>
          </a:extLst>
        </xdr:cNvPr>
        <xdr:cNvSpPr txBox="1"/>
      </xdr:nvSpPr>
      <xdr:spPr>
        <a:xfrm>
          <a:off x="22199600" y="10525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565" name="フローチャート: 判断 564">
          <a:extLst>
            <a:ext uri="{FF2B5EF4-FFF2-40B4-BE49-F238E27FC236}">
              <a16:creationId xmlns:a16="http://schemas.microsoft.com/office/drawing/2014/main" id="{E3BB0ECD-BAEB-4AD8-AA2E-9098BE2D8F00}"/>
            </a:ext>
          </a:extLst>
        </xdr:cNvPr>
        <xdr:cNvSpPr/>
      </xdr:nvSpPr>
      <xdr:spPr>
        <a:xfrm>
          <a:off x="221107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76200</xdr:rowOff>
    </xdr:from>
    <xdr:to>
      <xdr:col>112</xdr:col>
      <xdr:colOff>38100</xdr:colOff>
      <xdr:row>63</xdr:row>
      <xdr:rowOff>6350</xdr:rowOff>
    </xdr:to>
    <xdr:sp macro="" textlink="">
      <xdr:nvSpPr>
        <xdr:cNvPr id="566" name="フローチャート: 判断 565">
          <a:extLst>
            <a:ext uri="{FF2B5EF4-FFF2-40B4-BE49-F238E27FC236}">
              <a16:creationId xmlns:a16="http://schemas.microsoft.com/office/drawing/2014/main" id="{5A1A7A52-AAE0-49C0-8C8E-279E6906FDEC}"/>
            </a:ext>
          </a:extLst>
        </xdr:cNvPr>
        <xdr:cNvSpPr/>
      </xdr:nvSpPr>
      <xdr:spPr>
        <a:xfrm>
          <a:off x="21272500" y="1070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85090</xdr:rowOff>
    </xdr:from>
    <xdr:to>
      <xdr:col>107</xdr:col>
      <xdr:colOff>101600</xdr:colOff>
      <xdr:row>63</xdr:row>
      <xdr:rowOff>15240</xdr:rowOff>
    </xdr:to>
    <xdr:sp macro="" textlink="">
      <xdr:nvSpPr>
        <xdr:cNvPr id="567" name="フローチャート: 判断 566">
          <a:extLst>
            <a:ext uri="{FF2B5EF4-FFF2-40B4-BE49-F238E27FC236}">
              <a16:creationId xmlns:a16="http://schemas.microsoft.com/office/drawing/2014/main" id="{F36F1741-66E0-4006-B81D-78260B7DD893}"/>
            </a:ext>
          </a:extLst>
        </xdr:cNvPr>
        <xdr:cNvSpPr/>
      </xdr:nvSpPr>
      <xdr:spPr>
        <a:xfrm>
          <a:off x="20383500" y="1071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xdr:rowOff>
    </xdr:from>
    <xdr:to>
      <xdr:col>102</xdr:col>
      <xdr:colOff>165100</xdr:colOff>
      <xdr:row>62</xdr:row>
      <xdr:rowOff>104140</xdr:rowOff>
    </xdr:to>
    <xdr:sp macro="" textlink="">
      <xdr:nvSpPr>
        <xdr:cNvPr id="568" name="フローチャート: 判断 567">
          <a:extLst>
            <a:ext uri="{FF2B5EF4-FFF2-40B4-BE49-F238E27FC236}">
              <a16:creationId xmlns:a16="http://schemas.microsoft.com/office/drawing/2014/main" id="{5A07C641-B2D6-464A-B48F-7909A3ABA98F}"/>
            </a:ext>
          </a:extLst>
        </xdr:cNvPr>
        <xdr:cNvSpPr/>
      </xdr:nvSpPr>
      <xdr:spPr>
        <a:xfrm>
          <a:off x="19494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22860</xdr:rowOff>
    </xdr:from>
    <xdr:to>
      <xdr:col>98</xdr:col>
      <xdr:colOff>38100</xdr:colOff>
      <xdr:row>62</xdr:row>
      <xdr:rowOff>124460</xdr:rowOff>
    </xdr:to>
    <xdr:sp macro="" textlink="">
      <xdr:nvSpPr>
        <xdr:cNvPr id="569" name="フローチャート: 判断 568">
          <a:extLst>
            <a:ext uri="{FF2B5EF4-FFF2-40B4-BE49-F238E27FC236}">
              <a16:creationId xmlns:a16="http://schemas.microsoft.com/office/drawing/2014/main" id="{DC6FCB01-A5E3-4D54-B920-583A432A5B25}"/>
            </a:ext>
          </a:extLst>
        </xdr:cNvPr>
        <xdr:cNvSpPr/>
      </xdr:nvSpPr>
      <xdr:spPr>
        <a:xfrm>
          <a:off x="18605500" y="1065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0" name="テキスト ボックス 569">
          <a:extLst>
            <a:ext uri="{FF2B5EF4-FFF2-40B4-BE49-F238E27FC236}">
              <a16:creationId xmlns:a16="http://schemas.microsoft.com/office/drawing/2014/main" id="{67C379F1-4B1A-4580-B193-B6CC2A38D9C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1" name="テキスト ボックス 570">
          <a:extLst>
            <a:ext uri="{FF2B5EF4-FFF2-40B4-BE49-F238E27FC236}">
              <a16:creationId xmlns:a16="http://schemas.microsoft.com/office/drawing/2014/main" id="{51DBDF51-896D-4425-B156-49B4CBFAF94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2" name="テキスト ボックス 571">
          <a:extLst>
            <a:ext uri="{FF2B5EF4-FFF2-40B4-BE49-F238E27FC236}">
              <a16:creationId xmlns:a16="http://schemas.microsoft.com/office/drawing/2014/main" id="{9DAA2989-617C-49EB-8C5B-0BF95DE10AF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3" name="テキスト ボックス 572">
          <a:extLst>
            <a:ext uri="{FF2B5EF4-FFF2-40B4-BE49-F238E27FC236}">
              <a16:creationId xmlns:a16="http://schemas.microsoft.com/office/drawing/2014/main" id="{2F44834A-347E-4CD7-A727-1FA6230ABE6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4" name="テキスト ボックス 573">
          <a:extLst>
            <a:ext uri="{FF2B5EF4-FFF2-40B4-BE49-F238E27FC236}">
              <a16:creationId xmlns:a16="http://schemas.microsoft.com/office/drawing/2014/main" id="{E904ABFB-904B-48C4-A5B3-BC0929E2BC2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8890</xdr:rowOff>
    </xdr:from>
    <xdr:to>
      <xdr:col>116</xdr:col>
      <xdr:colOff>114300</xdr:colOff>
      <xdr:row>63</xdr:row>
      <xdr:rowOff>110490</xdr:rowOff>
    </xdr:to>
    <xdr:sp macro="" textlink="">
      <xdr:nvSpPr>
        <xdr:cNvPr id="575" name="楕円 574">
          <a:extLst>
            <a:ext uri="{FF2B5EF4-FFF2-40B4-BE49-F238E27FC236}">
              <a16:creationId xmlns:a16="http://schemas.microsoft.com/office/drawing/2014/main" id="{83C8206E-25EE-4BB9-9CC0-A9AEAA9A3970}"/>
            </a:ext>
          </a:extLst>
        </xdr:cNvPr>
        <xdr:cNvSpPr/>
      </xdr:nvSpPr>
      <xdr:spPr>
        <a:xfrm>
          <a:off x="22110700" y="1081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158767</xdr:rowOff>
    </xdr:from>
    <xdr:ext cx="469744" cy="259045"/>
    <xdr:sp macro="" textlink="">
      <xdr:nvSpPr>
        <xdr:cNvPr id="576" name="【保健センター・保健所】&#10;一人当たり面積該当値テキスト">
          <a:extLst>
            <a:ext uri="{FF2B5EF4-FFF2-40B4-BE49-F238E27FC236}">
              <a16:creationId xmlns:a16="http://schemas.microsoft.com/office/drawing/2014/main" id="{73384C49-1E72-47D1-A833-6E7112CE8F34}"/>
            </a:ext>
          </a:extLst>
        </xdr:cNvPr>
        <xdr:cNvSpPr txBox="1"/>
      </xdr:nvSpPr>
      <xdr:spPr>
        <a:xfrm>
          <a:off x="22199600" y="10788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12700</xdr:rowOff>
    </xdr:from>
    <xdr:to>
      <xdr:col>112</xdr:col>
      <xdr:colOff>38100</xdr:colOff>
      <xdr:row>63</xdr:row>
      <xdr:rowOff>114300</xdr:rowOff>
    </xdr:to>
    <xdr:sp macro="" textlink="">
      <xdr:nvSpPr>
        <xdr:cNvPr id="577" name="楕円 576">
          <a:extLst>
            <a:ext uri="{FF2B5EF4-FFF2-40B4-BE49-F238E27FC236}">
              <a16:creationId xmlns:a16="http://schemas.microsoft.com/office/drawing/2014/main" id="{B1E49B1F-D0DD-4DC6-A224-24C088FFBA73}"/>
            </a:ext>
          </a:extLst>
        </xdr:cNvPr>
        <xdr:cNvSpPr/>
      </xdr:nvSpPr>
      <xdr:spPr>
        <a:xfrm>
          <a:off x="21272500" y="1081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59690</xdr:rowOff>
    </xdr:from>
    <xdr:to>
      <xdr:col>116</xdr:col>
      <xdr:colOff>63500</xdr:colOff>
      <xdr:row>63</xdr:row>
      <xdr:rowOff>63500</xdr:rowOff>
    </xdr:to>
    <xdr:cxnSp macro="">
      <xdr:nvCxnSpPr>
        <xdr:cNvPr id="578" name="直線コネクタ 577">
          <a:extLst>
            <a:ext uri="{FF2B5EF4-FFF2-40B4-BE49-F238E27FC236}">
              <a16:creationId xmlns:a16="http://schemas.microsoft.com/office/drawing/2014/main" id="{12CE19B5-8CF1-4FF5-9DE4-F37CCA5EC4B2}"/>
            </a:ext>
          </a:extLst>
        </xdr:cNvPr>
        <xdr:cNvCxnSpPr/>
      </xdr:nvCxnSpPr>
      <xdr:spPr>
        <a:xfrm flipV="1">
          <a:off x="21323300" y="108610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16510</xdr:rowOff>
    </xdr:from>
    <xdr:to>
      <xdr:col>107</xdr:col>
      <xdr:colOff>101600</xdr:colOff>
      <xdr:row>63</xdr:row>
      <xdr:rowOff>118110</xdr:rowOff>
    </xdr:to>
    <xdr:sp macro="" textlink="">
      <xdr:nvSpPr>
        <xdr:cNvPr id="579" name="楕円 578">
          <a:extLst>
            <a:ext uri="{FF2B5EF4-FFF2-40B4-BE49-F238E27FC236}">
              <a16:creationId xmlns:a16="http://schemas.microsoft.com/office/drawing/2014/main" id="{7BB40FC7-9628-4817-A360-B620A05D6730}"/>
            </a:ext>
          </a:extLst>
        </xdr:cNvPr>
        <xdr:cNvSpPr/>
      </xdr:nvSpPr>
      <xdr:spPr>
        <a:xfrm>
          <a:off x="20383500" y="1081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63500</xdr:rowOff>
    </xdr:from>
    <xdr:to>
      <xdr:col>111</xdr:col>
      <xdr:colOff>177800</xdr:colOff>
      <xdr:row>63</xdr:row>
      <xdr:rowOff>67310</xdr:rowOff>
    </xdr:to>
    <xdr:cxnSp macro="">
      <xdr:nvCxnSpPr>
        <xdr:cNvPr id="580" name="直線コネクタ 579">
          <a:extLst>
            <a:ext uri="{FF2B5EF4-FFF2-40B4-BE49-F238E27FC236}">
              <a16:creationId xmlns:a16="http://schemas.microsoft.com/office/drawing/2014/main" id="{6920B652-956A-4E4F-84AC-EF5342312D3F}"/>
            </a:ext>
          </a:extLst>
        </xdr:cNvPr>
        <xdr:cNvCxnSpPr/>
      </xdr:nvCxnSpPr>
      <xdr:spPr>
        <a:xfrm flipV="1">
          <a:off x="20434300" y="108648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20320</xdr:rowOff>
    </xdr:from>
    <xdr:to>
      <xdr:col>102</xdr:col>
      <xdr:colOff>165100</xdr:colOff>
      <xdr:row>63</xdr:row>
      <xdr:rowOff>121920</xdr:rowOff>
    </xdr:to>
    <xdr:sp macro="" textlink="">
      <xdr:nvSpPr>
        <xdr:cNvPr id="581" name="楕円 580">
          <a:extLst>
            <a:ext uri="{FF2B5EF4-FFF2-40B4-BE49-F238E27FC236}">
              <a16:creationId xmlns:a16="http://schemas.microsoft.com/office/drawing/2014/main" id="{FB233CAC-3697-4085-91FE-E525A964DFE2}"/>
            </a:ext>
          </a:extLst>
        </xdr:cNvPr>
        <xdr:cNvSpPr/>
      </xdr:nvSpPr>
      <xdr:spPr>
        <a:xfrm>
          <a:off x="19494500" y="1082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67310</xdr:rowOff>
    </xdr:from>
    <xdr:to>
      <xdr:col>107</xdr:col>
      <xdr:colOff>50800</xdr:colOff>
      <xdr:row>63</xdr:row>
      <xdr:rowOff>71120</xdr:rowOff>
    </xdr:to>
    <xdr:cxnSp macro="">
      <xdr:nvCxnSpPr>
        <xdr:cNvPr id="582" name="直線コネクタ 581">
          <a:extLst>
            <a:ext uri="{FF2B5EF4-FFF2-40B4-BE49-F238E27FC236}">
              <a16:creationId xmlns:a16="http://schemas.microsoft.com/office/drawing/2014/main" id="{EA3617DC-F411-4257-B058-E8A9F68F90F2}"/>
            </a:ext>
          </a:extLst>
        </xdr:cNvPr>
        <xdr:cNvCxnSpPr/>
      </xdr:nvCxnSpPr>
      <xdr:spPr>
        <a:xfrm flipV="1">
          <a:off x="19545300" y="108686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22877</xdr:rowOff>
    </xdr:from>
    <xdr:ext cx="469744" cy="259045"/>
    <xdr:sp macro="" textlink="">
      <xdr:nvSpPr>
        <xdr:cNvPr id="583" name="n_1aveValue【保健センター・保健所】&#10;一人当たり面積">
          <a:extLst>
            <a:ext uri="{FF2B5EF4-FFF2-40B4-BE49-F238E27FC236}">
              <a16:creationId xmlns:a16="http://schemas.microsoft.com/office/drawing/2014/main" id="{DA6F9622-2680-4B24-9419-2B44AB690863}"/>
            </a:ext>
          </a:extLst>
        </xdr:cNvPr>
        <xdr:cNvSpPr txBox="1"/>
      </xdr:nvSpPr>
      <xdr:spPr>
        <a:xfrm>
          <a:off x="2107572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31767</xdr:rowOff>
    </xdr:from>
    <xdr:ext cx="469744" cy="259045"/>
    <xdr:sp macro="" textlink="">
      <xdr:nvSpPr>
        <xdr:cNvPr id="584" name="n_2aveValue【保健センター・保健所】&#10;一人当たり面積">
          <a:extLst>
            <a:ext uri="{FF2B5EF4-FFF2-40B4-BE49-F238E27FC236}">
              <a16:creationId xmlns:a16="http://schemas.microsoft.com/office/drawing/2014/main" id="{5AD60B49-B194-403C-8FE2-2DD005C591BD}"/>
            </a:ext>
          </a:extLst>
        </xdr:cNvPr>
        <xdr:cNvSpPr txBox="1"/>
      </xdr:nvSpPr>
      <xdr:spPr>
        <a:xfrm>
          <a:off x="20199427" y="10490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120667</xdr:rowOff>
    </xdr:from>
    <xdr:ext cx="469744" cy="259045"/>
    <xdr:sp macro="" textlink="">
      <xdr:nvSpPr>
        <xdr:cNvPr id="585" name="n_3aveValue【保健センター・保健所】&#10;一人当たり面積">
          <a:extLst>
            <a:ext uri="{FF2B5EF4-FFF2-40B4-BE49-F238E27FC236}">
              <a16:creationId xmlns:a16="http://schemas.microsoft.com/office/drawing/2014/main" id="{4F34796E-C613-471A-B6AD-1DCBD440CAE4}"/>
            </a:ext>
          </a:extLst>
        </xdr:cNvPr>
        <xdr:cNvSpPr txBox="1"/>
      </xdr:nvSpPr>
      <xdr:spPr>
        <a:xfrm>
          <a:off x="193104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140987</xdr:rowOff>
    </xdr:from>
    <xdr:ext cx="469744" cy="259045"/>
    <xdr:sp macro="" textlink="">
      <xdr:nvSpPr>
        <xdr:cNvPr id="586" name="n_4aveValue【保健センター・保健所】&#10;一人当たり面積">
          <a:extLst>
            <a:ext uri="{FF2B5EF4-FFF2-40B4-BE49-F238E27FC236}">
              <a16:creationId xmlns:a16="http://schemas.microsoft.com/office/drawing/2014/main" id="{C3461D95-C749-4E68-8EB4-C593896A4AA4}"/>
            </a:ext>
          </a:extLst>
        </xdr:cNvPr>
        <xdr:cNvSpPr txBox="1"/>
      </xdr:nvSpPr>
      <xdr:spPr>
        <a:xfrm>
          <a:off x="18421427" y="1042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105427</xdr:rowOff>
    </xdr:from>
    <xdr:ext cx="469744" cy="259045"/>
    <xdr:sp macro="" textlink="">
      <xdr:nvSpPr>
        <xdr:cNvPr id="587" name="n_1mainValue【保健センター・保健所】&#10;一人当たり面積">
          <a:extLst>
            <a:ext uri="{FF2B5EF4-FFF2-40B4-BE49-F238E27FC236}">
              <a16:creationId xmlns:a16="http://schemas.microsoft.com/office/drawing/2014/main" id="{094212E0-ACE9-4BE2-A373-937398BAF97F}"/>
            </a:ext>
          </a:extLst>
        </xdr:cNvPr>
        <xdr:cNvSpPr txBox="1"/>
      </xdr:nvSpPr>
      <xdr:spPr>
        <a:xfrm>
          <a:off x="21075727" y="1090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109237</xdr:rowOff>
    </xdr:from>
    <xdr:ext cx="469744" cy="259045"/>
    <xdr:sp macro="" textlink="">
      <xdr:nvSpPr>
        <xdr:cNvPr id="588" name="n_2mainValue【保健センター・保健所】&#10;一人当たり面積">
          <a:extLst>
            <a:ext uri="{FF2B5EF4-FFF2-40B4-BE49-F238E27FC236}">
              <a16:creationId xmlns:a16="http://schemas.microsoft.com/office/drawing/2014/main" id="{5D051231-D454-4A37-A5B3-4FB81CB34327}"/>
            </a:ext>
          </a:extLst>
        </xdr:cNvPr>
        <xdr:cNvSpPr txBox="1"/>
      </xdr:nvSpPr>
      <xdr:spPr>
        <a:xfrm>
          <a:off x="20199427" y="1091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113047</xdr:rowOff>
    </xdr:from>
    <xdr:ext cx="469744" cy="259045"/>
    <xdr:sp macro="" textlink="">
      <xdr:nvSpPr>
        <xdr:cNvPr id="589" name="n_3mainValue【保健センター・保健所】&#10;一人当たり面積">
          <a:extLst>
            <a:ext uri="{FF2B5EF4-FFF2-40B4-BE49-F238E27FC236}">
              <a16:creationId xmlns:a16="http://schemas.microsoft.com/office/drawing/2014/main" id="{3BAB3465-0A86-4FF7-9C6B-05912B8C20F5}"/>
            </a:ext>
          </a:extLst>
        </xdr:cNvPr>
        <xdr:cNvSpPr txBox="1"/>
      </xdr:nvSpPr>
      <xdr:spPr>
        <a:xfrm>
          <a:off x="19310427" y="1091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0" name="正方形/長方形 589">
          <a:extLst>
            <a:ext uri="{FF2B5EF4-FFF2-40B4-BE49-F238E27FC236}">
              <a16:creationId xmlns:a16="http://schemas.microsoft.com/office/drawing/2014/main" id="{5B62CD86-D5ED-4DEA-997B-F6DC3CE4AF2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1" name="正方形/長方形 590">
          <a:extLst>
            <a:ext uri="{FF2B5EF4-FFF2-40B4-BE49-F238E27FC236}">
              <a16:creationId xmlns:a16="http://schemas.microsoft.com/office/drawing/2014/main" id="{BE5C3BBD-ECBE-469A-834A-C57B5F134F9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2" name="正方形/長方形 591">
          <a:extLst>
            <a:ext uri="{FF2B5EF4-FFF2-40B4-BE49-F238E27FC236}">
              <a16:creationId xmlns:a16="http://schemas.microsoft.com/office/drawing/2014/main" id="{4B3A82DD-9831-404B-A853-F8AB99AFEDE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3" name="正方形/長方形 592">
          <a:extLst>
            <a:ext uri="{FF2B5EF4-FFF2-40B4-BE49-F238E27FC236}">
              <a16:creationId xmlns:a16="http://schemas.microsoft.com/office/drawing/2014/main" id="{CF0C5012-1BEC-4C38-AE3D-9551120A579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4" name="正方形/長方形 593">
          <a:extLst>
            <a:ext uri="{FF2B5EF4-FFF2-40B4-BE49-F238E27FC236}">
              <a16:creationId xmlns:a16="http://schemas.microsoft.com/office/drawing/2014/main" id="{40A1E618-015B-425B-8D4A-4D2ED60577B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5" name="正方形/長方形 594">
          <a:extLst>
            <a:ext uri="{FF2B5EF4-FFF2-40B4-BE49-F238E27FC236}">
              <a16:creationId xmlns:a16="http://schemas.microsoft.com/office/drawing/2014/main" id="{EA105EA3-210D-4593-BDFB-4C4E94EED24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6" name="正方形/長方形 595">
          <a:extLst>
            <a:ext uri="{FF2B5EF4-FFF2-40B4-BE49-F238E27FC236}">
              <a16:creationId xmlns:a16="http://schemas.microsoft.com/office/drawing/2014/main" id="{F3E88DA1-EE31-4DD2-9BFE-EA66AB2FEF2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7" name="正方形/長方形 596">
          <a:extLst>
            <a:ext uri="{FF2B5EF4-FFF2-40B4-BE49-F238E27FC236}">
              <a16:creationId xmlns:a16="http://schemas.microsoft.com/office/drawing/2014/main" id="{1B924FCF-AE09-4B7B-BB46-063E6EB610D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8" name="テキスト ボックス 597">
          <a:extLst>
            <a:ext uri="{FF2B5EF4-FFF2-40B4-BE49-F238E27FC236}">
              <a16:creationId xmlns:a16="http://schemas.microsoft.com/office/drawing/2014/main" id="{D22AA593-3DC7-4915-80C2-1532BD198CB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9" name="直線コネクタ 598">
          <a:extLst>
            <a:ext uri="{FF2B5EF4-FFF2-40B4-BE49-F238E27FC236}">
              <a16:creationId xmlns:a16="http://schemas.microsoft.com/office/drawing/2014/main" id="{0184F4C6-42C6-495D-98FE-55F8B35298D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0" name="テキスト ボックス 599">
          <a:extLst>
            <a:ext uri="{FF2B5EF4-FFF2-40B4-BE49-F238E27FC236}">
              <a16:creationId xmlns:a16="http://schemas.microsoft.com/office/drawing/2014/main" id="{7782B15F-6A0E-4052-80B9-587BB96E9CF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01" name="直線コネクタ 600">
          <a:extLst>
            <a:ext uri="{FF2B5EF4-FFF2-40B4-BE49-F238E27FC236}">
              <a16:creationId xmlns:a16="http://schemas.microsoft.com/office/drawing/2014/main" id="{D4B37AFF-19F5-4DFA-9B82-9052592F91EC}"/>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02" name="テキスト ボックス 601">
          <a:extLst>
            <a:ext uri="{FF2B5EF4-FFF2-40B4-BE49-F238E27FC236}">
              <a16:creationId xmlns:a16="http://schemas.microsoft.com/office/drawing/2014/main" id="{789144FD-5410-4BF9-B4F8-CF800D1564BC}"/>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03" name="直線コネクタ 602">
          <a:extLst>
            <a:ext uri="{FF2B5EF4-FFF2-40B4-BE49-F238E27FC236}">
              <a16:creationId xmlns:a16="http://schemas.microsoft.com/office/drawing/2014/main" id="{AA2EAC26-A8B6-4869-9077-E6F1702696DD}"/>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04" name="テキスト ボックス 603">
          <a:extLst>
            <a:ext uri="{FF2B5EF4-FFF2-40B4-BE49-F238E27FC236}">
              <a16:creationId xmlns:a16="http://schemas.microsoft.com/office/drawing/2014/main" id="{C914E11E-5AAF-44DD-ACF0-55ECB9894D42}"/>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05" name="直線コネクタ 604">
          <a:extLst>
            <a:ext uri="{FF2B5EF4-FFF2-40B4-BE49-F238E27FC236}">
              <a16:creationId xmlns:a16="http://schemas.microsoft.com/office/drawing/2014/main" id="{43052F0C-AAA8-4CDB-98FF-115A79BB54E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06" name="テキスト ボックス 605">
          <a:extLst>
            <a:ext uri="{FF2B5EF4-FFF2-40B4-BE49-F238E27FC236}">
              <a16:creationId xmlns:a16="http://schemas.microsoft.com/office/drawing/2014/main" id="{0032F96A-6818-4980-A368-D57A0E6E498D}"/>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07" name="直線コネクタ 606">
          <a:extLst>
            <a:ext uri="{FF2B5EF4-FFF2-40B4-BE49-F238E27FC236}">
              <a16:creationId xmlns:a16="http://schemas.microsoft.com/office/drawing/2014/main" id="{56FFCA5B-A36D-4DCB-B7DA-231DDF978101}"/>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08" name="テキスト ボックス 607">
          <a:extLst>
            <a:ext uri="{FF2B5EF4-FFF2-40B4-BE49-F238E27FC236}">
              <a16:creationId xmlns:a16="http://schemas.microsoft.com/office/drawing/2014/main" id="{0747162D-91D0-4A17-87A6-A4E351B55094}"/>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09" name="直線コネクタ 608">
          <a:extLst>
            <a:ext uri="{FF2B5EF4-FFF2-40B4-BE49-F238E27FC236}">
              <a16:creationId xmlns:a16="http://schemas.microsoft.com/office/drawing/2014/main" id="{3BE0CDAC-D73B-4F1A-915F-53EF615817AF}"/>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10" name="テキスト ボックス 609">
          <a:extLst>
            <a:ext uri="{FF2B5EF4-FFF2-40B4-BE49-F238E27FC236}">
              <a16:creationId xmlns:a16="http://schemas.microsoft.com/office/drawing/2014/main" id="{769C9899-E377-44FF-8167-C2F67CA29F95}"/>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1" name="直線コネクタ 610">
          <a:extLst>
            <a:ext uri="{FF2B5EF4-FFF2-40B4-BE49-F238E27FC236}">
              <a16:creationId xmlns:a16="http://schemas.microsoft.com/office/drawing/2014/main" id="{CEB7C177-983C-43AF-9750-1A3BB77C69D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12" name="テキスト ボックス 611">
          <a:extLst>
            <a:ext uri="{FF2B5EF4-FFF2-40B4-BE49-F238E27FC236}">
              <a16:creationId xmlns:a16="http://schemas.microsoft.com/office/drawing/2014/main" id="{8B2B53BD-5912-448A-967C-30A572065911}"/>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3" name="【消防施設】&#10;有形固定資産減価償却率グラフ枠">
          <a:extLst>
            <a:ext uri="{FF2B5EF4-FFF2-40B4-BE49-F238E27FC236}">
              <a16:creationId xmlns:a16="http://schemas.microsoft.com/office/drawing/2014/main" id="{D06D63F0-1B50-4382-B6E1-879278B0BA7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114300</xdr:rowOff>
    </xdr:to>
    <xdr:cxnSp macro="">
      <xdr:nvCxnSpPr>
        <xdr:cNvPr id="614" name="直線コネクタ 613">
          <a:extLst>
            <a:ext uri="{FF2B5EF4-FFF2-40B4-BE49-F238E27FC236}">
              <a16:creationId xmlns:a16="http://schemas.microsoft.com/office/drawing/2014/main" id="{D578A170-9F99-4915-92A1-3782682F86BE}"/>
            </a:ext>
          </a:extLst>
        </xdr:cNvPr>
        <xdr:cNvCxnSpPr/>
      </xdr:nvCxnSpPr>
      <xdr:spPr>
        <a:xfrm flipV="1">
          <a:off x="16318864" y="13245464"/>
          <a:ext cx="0" cy="161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15" name="【消防施設】&#10;有形固定資産減価償却率最小値テキスト">
          <a:extLst>
            <a:ext uri="{FF2B5EF4-FFF2-40B4-BE49-F238E27FC236}">
              <a16:creationId xmlns:a16="http://schemas.microsoft.com/office/drawing/2014/main" id="{98E2B2F1-FE9E-41AA-AC3C-534BC0734584}"/>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16" name="直線コネクタ 615">
          <a:extLst>
            <a:ext uri="{FF2B5EF4-FFF2-40B4-BE49-F238E27FC236}">
              <a16:creationId xmlns:a16="http://schemas.microsoft.com/office/drawing/2014/main" id="{678193EA-9AD8-46AB-B9FE-B418895B658A}"/>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617" name="【消防施設】&#10;有形固定資産減価償却率最大値テキスト">
          <a:extLst>
            <a:ext uri="{FF2B5EF4-FFF2-40B4-BE49-F238E27FC236}">
              <a16:creationId xmlns:a16="http://schemas.microsoft.com/office/drawing/2014/main" id="{7386AB68-38D5-4680-B57D-EE58EB90CDD3}"/>
            </a:ext>
          </a:extLst>
        </xdr:cNvPr>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618" name="直線コネクタ 617">
          <a:extLst>
            <a:ext uri="{FF2B5EF4-FFF2-40B4-BE49-F238E27FC236}">
              <a16:creationId xmlns:a16="http://schemas.microsoft.com/office/drawing/2014/main" id="{03CE8234-EEFC-4C96-8FD6-A4A784E371B8}"/>
            </a:ext>
          </a:extLst>
        </xdr:cNvPr>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36847</xdr:rowOff>
    </xdr:from>
    <xdr:ext cx="405111" cy="259045"/>
    <xdr:sp macro="" textlink="">
      <xdr:nvSpPr>
        <xdr:cNvPr id="619" name="【消防施設】&#10;有形固定資産減価償却率平均値テキスト">
          <a:extLst>
            <a:ext uri="{FF2B5EF4-FFF2-40B4-BE49-F238E27FC236}">
              <a16:creationId xmlns:a16="http://schemas.microsoft.com/office/drawing/2014/main" id="{9A2EF617-382E-452D-AED2-6087FC9A07A0}"/>
            </a:ext>
          </a:extLst>
        </xdr:cNvPr>
        <xdr:cNvSpPr txBox="1"/>
      </xdr:nvSpPr>
      <xdr:spPr>
        <a:xfrm>
          <a:off x="16357600" y="1392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620" name="フローチャート: 判断 619">
          <a:extLst>
            <a:ext uri="{FF2B5EF4-FFF2-40B4-BE49-F238E27FC236}">
              <a16:creationId xmlns:a16="http://schemas.microsoft.com/office/drawing/2014/main" id="{53FA2649-20C2-4803-9750-7987FAEE2FD1}"/>
            </a:ext>
          </a:extLst>
        </xdr:cNvPr>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621" name="フローチャート: 判断 620">
          <a:extLst>
            <a:ext uri="{FF2B5EF4-FFF2-40B4-BE49-F238E27FC236}">
              <a16:creationId xmlns:a16="http://schemas.microsoft.com/office/drawing/2014/main" id="{EBECC562-EB11-420F-9DEB-9678AC1F3880}"/>
            </a:ext>
          </a:extLst>
        </xdr:cNvPr>
        <xdr:cNvSpPr/>
      </xdr:nvSpPr>
      <xdr:spPr>
        <a:xfrm>
          <a:off x="15430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118745</xdr:rowOff>
    </xdr:from>
    <xdr:to>
      <xdr:col>76</xdr:col>
      <xdr:colOff>165100</xdr:colOff>
      <xdr:row>82</xdr:row>
      <xdr:rowOff>48895</xdr:rowOff>
    </xdr:to>
    <xdr:sp macro="" textlink="">
      <xdr:nvSpPr>
        <xdr:cNvPr id="622" name="フローチャート: 判断 621">
          <a:extLst>
            <a:ext uri="{FF2B5EF4-FFF2-40B4-BE49-F238E27FC236}">
              <a16:creationId xmlns:a16="http://schemas.microsoft.com/office/drawing/2014/main" id="{AA2977A2-F56D-487C-B91E-1EDF93A4CC2E}"/>
            </a:ext>
          </a:extLst>
        </xdr:cNvPr>
        <xdr:cNvSpPr/>
      </xdr:nvSpPr>
      <xdr:spPr>
        <a:xfrm>
          <a:off x="14541500" y="1400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124461</xdr:rowOff>
    </xdr:from>
    <xdr:to>
      <xdr:col>72</xdr:col>
      <xdr:colOff>38100</xdr:colOff>
      <xdr:row>82</xdr:row>
      <xdr:rowOff>54611</xdr:rowOff>
    </xdr:to>
    <xdr:sp macro="" textlink="">
      <xdr:nvSpPr>
        <xdr:cNvPr id="623" name="フローチャート: 判断 622">
          <a:extLst>
            <a:ext uri="{FF2B5EF4-FFF2-40B4-BE49-F238E27FC236}">
              <a16:creationId xmlns:a16="http://schemas.microsoft.com/office/drawing/2014/main" id="{3FC899E2-5DE4-4BA8-86CE-4CCFA87D625E}"/>
            </a:ext>
          </a:extLst>
        </xdr:cNvPr>
        <xdr:cNvSpPr/>
      </xdr:nvSpPr>
      <xdr:spPr>
        <a:xfrm>
          <a:off x="13652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154939</xdr:rowOff>
    </xdr:from>
    <xdr:to>
      <xdr:col>67</xdr:col>
      <xdr:colOff>101600</xdr:colOff>
      <xdr:row>82</xdr:row>
      <xdr:rowOff>85089</xdr:rowOff>
    </xdr:to>
    <xdr:sp macro="" textlink="">
      <xdr:nvSpPr>
        <xdr:cNvPr id="624" name="フローチャート: 判断 623">
          <a:extLst>
            <a:ext uri="{FF2B5EF4-FFF2-40B4-BE49-F238E27FC236}">
              <a16:creationId xmlns:a16="http://schemas.microsoft.com/office/drawing/2014/main" id="{E891DE20-6BE9-40CF-98CE-6A3264D0F34F}"/>
            </a:ext>
          </a:extLst>
        </xdr:cNvPr>
        <xdr:cNvSpPr/>
      </xdr:nvSpPr>
      <xdr:spPr>
        <a:xfrm>
          <a:off x="127635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id="{05644619-A54C-4BE0-99A9-6EA4F10407D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6" name="テキスト ボックス 625">
          <a:extLst>
            <a:ext uri="{FF2B5EF4-FFF2-40B4-BE49-F238E27FC236}">
              <a16:creationId xmlns:a16="http://schemas.microsoft.com/office/drawing/2014/main" id="{CDE142FC-93D0-4FE6-9B52-F3E55777602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7" name="テキスト ボックス 626">
          <a:extLst>
            <a:ext uri="{FF2B5EF4-FFF2-40B4-BE49-F238E27FC236}">
              <a16:creationId xmlns:a16="http://schemas.microsoft.com/office/drawing/2014/main" id="{6299FE1C-A663-4EDB-B248-1E08E1FFB60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8" name="テキスト ボックス 627">
          <a:extLst>
            <a:ext uri="{FF2B5EF4-FFF2-40B4-BE49-F238E27FC236}">
              <a16:creationId xmlns:a16="http://schemas.microsoft.com/office/drawing/2014/main" id="{22A7639F-8655-41BA-9F93-C34DC4B21E6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9" name="テキスト ボックス 628">
          <a:extLst>
            <a:ext uri="{FF2B5EF4-FFF2-40B4-BE49-F238E27FC236}">
              <a16:creationId xmlns:a16="http://schemas.microsoft.com/office/drawing/2014/main" id="{98ED683E-1985-4645-9791-F7858883A32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63500</xdr:rowOff>
    </xdr:from>
    <xdr:to>
      <xdr:col>85</xdr:col>
      <xdr:colOff>177800</xdr:colOff>
      <xdr:row>86</xdr:row>
      <xdr:rowOff>165100</xdr:rowOff>
    </xdr:to>
    <xdr:sp macro="" textlink="">
      <xdr:nvSpPr>
        <xdr:cNvPr id="630" name="楕円 629">
          <a:extLst>
            <a:ext uri="{FF2B5EF4-FFF2-40B4-BE49-F238E27FC236}">
              <a16:creationId xmlns:a16="http://schemas.microsoft.com/office/drawing/2014/main" id="{167E48C5-8536-4EFC-8843-3822809CF934}"/>
            </a:ext>
          </a:extLst>
        </xdr:cNvPr>
        <xdr:cNvSpPr/>
      </xdr:nvSpPr>
      <xdr:spPr>
        <a:xfrm>
          <a:off x="16268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149877</xdr:rowOff>
    </xdr:from>
    <xdr:ext cx="469744" cy="259045"/>
    <xdr:sp macro="" textlink="">
      <xdr:nvSpPr>
        <xdr:cNvPr id="631" name="【消防施設】&#10;有形固定資産減価償却率該当値テキスト">
          <a:extLst>
            <a:ext uri="{FF2B5EF4-FFF2-40B4-BE49-F238E27FC236}">
              <a16:creationId xmlns:a16="http://schemas.microsoft.com/office/drawing/2014/main" id="{94E963D2-0C81-4C4B-8428-F328826B2687}"/>
            </a:ext>
          </a:extLst>
        </xdr:cNvPr>
        <xdr:cNvSpPr txBox="1"/>
      </xdr:nvSpPr>
      <xdr:spPr>
        <a:xfrm>
          <a:off x="16357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63500</xdr:rowOff>
    </xdr:from>
    <xdr:to>
      <xdr:col>81</xdr:col>
      <xdr:colOff>101600</xdr:colOff>
      <xdr:row>86</xdr:row>
      <xdr:rowOff>165100</xdr:rowOff>
    </xdr:to>
    <xdr:sp macro="" textlink="">
      <xdr:nvSpPr>
        <xdr:cNvPr id="632" name="楕円 631">
          <a:extLst>
            <a:ext uri="{FF2B5EF4-FFF2-40B4-BE49-F238E27FC236}">
              <a16:creationId xmlns:a16="http://schemas.microsoft.com/office/drawing/2014/main" id="{A93C5C71-0D63-4369-8739-D09EC6ECDA85}"/>
            </a:ext>
          </a:extLst>
        </xdr:cNvPr>
        <xdr:cNvSpPr/>
      </xdr:nvSpPr>
      <xdr:spPr>
        <a:xfrm>
          <a:off x="15430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114300</xdr:rowOff>
    </xdr:from>
    <xdr:to>
      <xdr:col>85</xdr:col>
      <xdr:colOff>127000</xdr:colOff>
      <xdr:row>86</xdr:row>
      <xdr:rowOff>114300</xdr:rowOff>
    </xdr:to>
    <xdr:cxnSp macro="">
      <xdr:nvCxnSpPr>
        <xdr:cNvPr id="633" name="直線コネクタ 632">
          <a:extLst>
            <a:ext uri="{FF2B5EF4-FFF2-40B4-BE49-F238E27FC236}">
              <a16:creationId xmlns:a16="http://schemas.microsoft.com/office/drawing/2014/main" id="{C21537BB-E708-4124-B6A8-60ACA385E2C9}"/>
            </a:ext>
          </a:extLst>
        </xdr:cNvPr>
        <xdr:cNvCxnSpPr/>
      </xdr:nvCxnSpPr>
      <xdr:spPr>
        <a:xfrm>
          <a:off x="15481300" y="1485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63500</xdr:rowOff>
    </xdr:from>
    <xdr:to>
      <xdr:col>76</xdr:col>
      <xdr:colOff>165100</xdr:colOff>
      <xdr:row>86</xdr:row>
      <xdr:rowOff>165100</xdr:rowOff>
    </xdr:to>
    <xdr:sp macro="" textlink="">
      <xdr:nvSpPr>
        <xdr:cNvPr id="634" name="楕円 633">
          <a:extLst>
            <a:ext uri="{FF2B5EF4-FFF2-40B4-BE49-F238E27FC236}">
              <a16:creationId xmlns:a16="http://schemas.microsoft.com/office/drawing/2014/main" id="{6B6B66CA-CB19-4122-8EE8-E6555ABA1054}"/>
            </a:ext>
          </a:extLst>
        </xdr:cNvPr>
        <xdr:cNvSpPr/>
      </xdr:nvSpPr>
      <xdr:spPr>
        <a:xfrm>
          <a:off x="14541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114300</xdr:rowOff>
    </xdr:from>
    <xdr:to>
      <xdr:col>81</xdr:col>
      <xdr:colOff>50800</xdr:colOff>
      <xdr:row>86</xdr:row>
      <xdr:rowOff>114300</xdr:rowOff>
    </xdr:to>
    <xdr:cxnSp macro="">
      <xdr:nvCxnSpPr>
        <xdr:cNvPr id="635" name="直線コネクタ 634">
          <a:extLst>
            <a:ext uri="{FF2B5EF4-FFF2-40B4-BE49-F238E27FC236}">
              <a16:creationId xmlns:a16="http://schemas.microsoft.com/office/drawing/2014/main" id="{8268251F-45CD-4148-8C7D-59718619B689}"/>
            </a:ext>
          </a:extLst>
        </xdr:cNvPr>
        <xdr:cNvCxnSpPr/>
      </xdr:nvCxnSpPr>
      <xdr:spPr>
        <a:xfrm>
          <a:off x="14592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63500</xdr:rowOff>
    </xdr:from>
    <xdr:to>
      <xdr:col>72</xdr:col>
      <xdr:colOff>38100</xdr:colOff>
      <xdr:row>86</xdr:row>
      <xdr:rowOff>165100</xdr:rowOff>
    </xdr:to>
    <xdr:sp macro="" textlink="">
      <xdr:nvSpPr>
        <xdr:cNvPr id="636" name="楕円 635">
          <a:extLst>
            <a:ext uri="{FF2B5EF4-FFF2-40B4-BE49-F238E27FC236}">
              <a16:creationId xmlns:a16="http://schemas.microsoft.com/office/drawing/2014/main" id="{8A668C4E-A671-48C1-B522-1D2C1E1BF7F0}"/>
            </a:ext>
          </a:extLst>
        </xdr:cNvPr>
        <xdr:cNvSpPr/>
      </xdr:nvSpPr>
      <xdr:spPr>
        <a:xfrm>
          <a:off x="13652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114300</xdr:rowOff>
    </xdr:from>
    <xdr:to>
      <xdr:col>76</xdr:col>
      <xdr:colOff>114300</xdr:colOff>
      <xdr:row>86</xdr:row>
      <xdr:rowOff>114300</xdr:rowOff>
    </xdr:to>
    <xdr:cxnSp macro="">
      <xdr:nvCxnSpPr>
        <xdr:cNvPr id="637" name="直線コネクタ 636">
          <a:extLst>
            <a:ext uri="{FF2B5EF4-FFF2-40B4-BE49-F238E27FC236}">
              <a16:creationId xmlns:a16="http://schemas.microsoft.com/office/drawing/2014/main" id="{28148619-40F6-41AF-917C-84083AA683F5}"/>
            </a:ext>
          </a:extLst>
        </xdr:cNvPr>
        <xdr:cNvCxnSpPr/>
      </xdr:nvCxnSpPr>
      <xdr:spPr>
        <a:xfrm>
          <a:off x="13703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145432</xdr:rowOff>
    </xdr:from>
    <xdr:ext cx="405111" cy="259045"/>
    <xdr:sp macro="" textlink="">
      <xdr:nvSpPr>
        <xdr:cNvPr id="638" name="n_1aveValue【消防施設】&#10;有形固定資産減価償却率">
          <a:extLst>
            <a:ext uri="{FF2B5EF4-FFF2-40B4-BE49-F238E27FC236}">
              <a16:creationId xmlns:a16="http://schemas.microsoft.com/office/drawing/2014/main" id="{C997C7E3-1500-44BA-99D6-3B12D9D2F5CB}"/>
            </a:ext>
          </a:extLst>
        </xdr:cNvPr>
        <xdr:cNvSpPr txBox="1"/>
      </xdr:nvSpPr>
      <xdr:spPr>
        <a:xfrm>
          <a:off x="15266044" y="1386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65422</xdr:rowOff>
    </xdr:from>
    <xdr:ext cx="405111" cy="259045"/>
    <xdr:sp macro="" textlink="">
      <xdr:nvSpPr>
        <xdr:cNvPr id="639" name="n_2aveValue【消防施設】&#10;有形固定資産減価償却率">
          <a:extLst>
            <a:ext uri="{FF2B5EF4-FFF2-40B4-BE49-F238E27FC236}">
              <a16:creationId xmlns:a16="http://schemas.microsoft.com/office/drawing/2014/main" id="{28C65379-799D-45A1-98EF-39BBE68B1C7C}"/>
            </a:ext>
          </a:extLst>
        </xdr:cNvPr>
        <xdr:cNvSpPr txBox="1"/>
      </xdr:nvSpPr>
      <xdr:spPr>
        <a:xfrm>
          <a:off x="14389744" y="1378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71138</xdr:rowOff>
    </xdr:from>
    <xdr:ext cx="405111" cy="259045"/>
    <xdr:sp macro="" textlink="">
      <xdr:nvSpPr>
        <xdr:cNvPr id="640" name="n_3aveValue【消防施設】&#10;有形固定資産減価償却率">
          <a:extLst>
            <a:ext uri="{FF2B5EF4-FFF2-40B4-BE49-F238E27FC236}">
              <a16:creationId xmlns:a16="http://schemas.microsoft.com/office/drawing/2014/main" id="{85E84D1E-618F-4362-8860-6DD9DB995EEC}"/>
            </a:ext>
          </a:extLst>
        </xdr:cNvPr>
        <xdr:cNvSpPr txBox="1"/>
      </xdr:nvSpPr>
      <xdr:spPr>
        <a:xfrm>
          <a:off x="13500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101616</xdr:rowOff>
    </xdr:from>
    <xdr:ext cx="405111" cy="259045"/>
    <xdr:sp macro="" textlink="">
      <xdr:nvSpPr>
        <xdr:cNvPr id="641" name="n_4aveValue【消防施設】&#10;有形固定資産減価償却率">
          <a:extLst>
            <a:ext uri="{FF2B5EF4-FFF2-40B4-BE49-F238E27FC236}">
              <a16:creationId xmlns:a16="http://schemas.microsoft.com/office/drawing/2014/main" id="{1EF1976B-2A26-4229-A41D-14975B7D3D23}"/>
            </a:ext>
          </a:extLst>
        </xdr:cNvPr>
        <xdr:cNvSpPr txBox="1"/>
      </xdr:nvSpPr>
      <xdr:spPr>
        <a:xfrm>
          <a:off x="12611744" y="1381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86</xdr:row>
      <xdr:rowOff>156227</xdr:rowOff>
    </xdr:from>
    <xdr:ext cx="469744" cy="259045"/>
    <xdr:sp macro="" textlink="">
      <xdr:nvSpPr>
        <xdr:cNvPr id="642" name="n_1mainValue【消防施設】&#10;有形固定資産減価償却率">
          <a:extLst>
            <a:ext uri="{FF2B5EF4-FFF2-40B4-BE49-F238E27FC236}">
              <a16:creationId xmlns:a16="http://schemas.microsoft.com/office/drawing/2014/main" id="{12F6D59B-3908-4180-8E4B-9B4F33B7EE32}"/>
            </a:ext>
          </a:extLst>
        </xdr:cNvPr>
        <xdr:cNvSpPr txBox="1"/>
      </xdr:nvSpPr>
      <xdr:spPr>
        <a:xfrm>
          <a:off x="15233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86</xdr:row>
      <xdr:rowOff>156227</xdr:rowOff>
    </xdr:from>
    <xdr:ext cx="469744" cy="259045"/>
    <xdr:sp macro="" textlink="">
      <xdr:nvSpPr>
        <xdr:cNvPr id="643" name="n_2mainValue【消防施設】&#10;有形固定資産減価償却率">
          <a:extLst>
            <a:ext uri="{FF2B5EF4-FFF2-40B4-BE49-F238E27FC236}">
              <a16:creationId xmlns:a16="http://schemas.microsoft.com/office/drawing/2014/main" id="{27F2C205-ABFF-48AE-A9D8-DE26EAFF8AC0}"/>
            </a:ext>
          </a:extLst>
        </xdr:cNvPr>
        <xdr:cNvSpPr txBox="1"/>
      </xdr:nvSpPr>
      <xdr:spPr>
        <a:xfrm>
          <a:off x="14357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86</xdr:row>
      <xdr:rowOff>156227</xdr:rowOff>
    </xdr:from>
    <xdr:ext cx="469744" cy="259045"/>
    <xdr:sp macro="" textlink="">
      <xdr:nvSpPr>
        <xdr:cNvPr id="644" name="n_3mainValue【消防施設】&#10;有形固定資産減価償却率">
          <a:extLst>
            <a:ext uri="{FF2B5EF4-FFF2-40B4-BE49-F238E27FC236}">
              <a16:creationId xmlns:a16="http://schemas.microsoft.com/office/drawing/2014/main" id="{1111E7D0-374C-47CB-A27F-9A5F71E158B8}"/>
            </a:ext>
          </a:extLst>
        </xdr:cNvPr>
        <xdr:cNvSpPr txBox="1"/>
      </xdr:nvSpPr>
      <xdr:spPr>
        <a:xfrm>
          <a:off x="13468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5" name="正方形/長方形 644">
          <a:extLst>
            <a:ext uri="{FF2B5EF4-FFF2-40B4-BE49-F238E27FC236}">
              <a16:creationId xmlns:a16="http://schemas.microsoft.com/office/drawing/2014/main" id="{9F6FA8B9-9065-456C-BF49-E5757ABD5EB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6" name="正方形/長方形 645">
          <a:extLst>
            <a:ext uri="{FF2B5EF4-FFF2-40B4-BE49-F238E27FC236}">
              <a16:creationId xmlns:a16="http://schemas.microsoft.com/office/drawing/2014/main" id="{D832783C-0540-4FD2-9BFB-B4ADBB764BA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7" name="正方形/長方形 646">
          <a:extLst>
            <a:ext uri="{FF2B5EF4-FFF2-40B4-BE49-F238E27FC236}">
              <a16:creationId xmlns:a16="http://schemas.microsoft.com/office/drawing/2014/main" id="{DC454900-051D-4A06-996E-F7E7608AA89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8" name="正方形/長方形 647">
          <a:extLst>
            <a:ext uri="{FF2B5EF4-FFF2-40B4-BE49-F238E27FC236}">
              <a16:creationId xmlns:a16="http://schemas.microsoft.com/office/drawing/2014/main" id="{D37E539E-79A0-47DF-BEFF-F51CE78685F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9" name="正方形/長方形 648">
          <a:extLst>
            <a:ext uri="{FF2B5EF4-FFF2-40B4-BE49-F238E27FC236}">
              <a16:creationId xmlns:a16="http://schemas.microsoft.com/office/drawing/2014/main" id="{B0719CD4-EC9E-4A21-B652-E883008E768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0" name="正方形/長方形 649">
          <a:extLst>
            <a:ext uri="{FF2B5EF4-FFF2-40B4-BE49-F238E27FC236}">
              <a16:creationId xmlns:a16="http://schemas.microsoft.com/office/drawing/2014/main" id="{A33AD5F9-492C-4B8D-AA4F-C05BDD1101A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1" name="正方形/長方形 650">
          <a:extLst>
            <a:ext uri="{FF2B5EF4-FFF2-40B4-BE49-F238E27FC236}">
              <a16:creationId xmlns:a16="http://schemas.microsoft.com/office/drawing/2014/main" id="{6A23BA22-A145-43A8-9AC9-3191258D05D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2" name="正方形/長方形 651">
          <a:extLst>
            <a:ext uri="{FF2B5EF4-FFF2-40B4-BE49-F238E27FC236}">
              <a16:creationId xmlns:a16="http://schemas.microsoft.com/office/drawing/2014/main" id="{37860719-A9B7-4E93-97E2-ABB46D55E22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3" name="テキスト ボックス 652">
          <a:extLst>
            <a:ext uri="{FF2B5EF4-FFF2-40B4-BE49-F238E27FC236}">
              <a16:creationId xmlns:a16="http://schemas.microsoft.com/office/drawing/2014/main" id="{A086CD19-26D4-4779-B761-1D08552C385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4" name="直線コネクタ 653">
          <a:extLst>
            <a:ext uri="{FF2B5EF4-FFF2-40B4-BE49-F238E27FC236}">
              <a16:creationId xmlns:a16="http://schemas.microsoft.com/office/drawing/2014/main" id="{102E03BA-F6AB-4A92-AAC3-30A910B3910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55" name="直線コネクタ 654">
          <a:extLst>
            <a:ext uri="{FF2B5EF4-FFF2-40B4-BE49-F238E27FC236}">
              <a16:creationId xmlns:a16="http://schemas.microsoft.com/office/drawing/2014/main" id="{F665F0D8-3B99-433A-936A-22255B73B60B}"/>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56" name="テキスト ボックス 655">
          <a:extLst>
            <a:ext uri="{FF2B5EF4-FFF2-40B4-BE49-F238E27FC236}">
              <a16:creationId xmlns:a16="http://schemas.microsoft.com/office/drawing/2014/main" id="{5BEAC7B0-E3F9-4098-8BD2-36440ADF8096}"/>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57" name="直線コネクタ 656">
          <a:extLst>
            <a:ext uri="{FF2B5EF4-FFF2-40B4-BE49-F238E27FC236}">
              <a16:creationId xmlns:a16="http://schemas.microsoft.com/office/drawing/2014/main" id="{22A2B6B4-B194-42F2-8B12-2BE883402C0B}"/>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58" name="テキスト ボックス 657">
          <a:extLst>
            <a:ext uri="{FF2B5EF4-FFF2-40B4-BE49-F238E27FC236}">
              <a16:creationId xmlns:a16="http://schemas.microsoft.com/office/drawing/2014/main" id="{036FA79B-6AD1-4D01-9FD3-24862F99DBDA}"/>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59" name="直線コネクタ 658">
          <a:extLst>
            <a:ext uri="{FF2B5EF4-FFF2-40B4-BE49-F238E27FC236}">
              <a16:creationId xmlns:a16="http://schemas.microsoft.com/office/drawing/2014/main" id="{4569ED06-7B20-49CC-83BC-C7592B3B77B9}"/>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60" name="テキスト ボックス 659">
          <a:extLst>
            <a:ext uri="{FF2B5EF4-FFF2-40B4-BE49-F238E27FC236}">
              <a16:creationId xmlns:a16="http://schemas.microsoft.com/office/drawing/2014/main" id="{888D89F9-53EB-4166-BABB-8C04EF1D2828}"/>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61" name="直線コネクタ 660">
          <a:extLst>
            <a:ext uri="{FF2B5EF4-FFF2-40B4-BE49-F238E27FC236}">
              <a16:creationId xmlns:a16="http://schemas.microsoft.com/office/drawing/2014/main" id="{D7F3A39F-17CF-4A00-BA05-D103E511BA9E}"/>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62" name="テキスト ボックス 661">
          <a:extLst>
            <a:ext uri="{FF2B5EF4-FFF2-40B4-BE49-F238E27FC236}">
              <a16:creationId xmlns:a16="http://schemas.microsoft.com/office/drawing/2014/main" id="{E27BA087-3785-40C7-9E44-38366A60E597}"/>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3" name="直線コネクタ 662">
          <a:extLst>
            <a:ext uri="{FF2B5EF4-FFF2-40B4-BE49-F238E27FC236}">
              <a16:creationId xmlns:a16="http://schemas.microsoft.com/office/drawing/2014/main" id="{87F4A8D6-4318-4DA0-8657-B94C624762A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4" name="テキスト ボックス 663">
          <a:extLst>
            <a:ext uri="{FF2B5EF4-FFF2-40B4-BE49-F238E27FC236}">
              <a16:creationId xmlns:a16="http://schemas.microsoft.com/office/drawing/2014/main" id="{38DB5433-41A0-4004-A468-A4E55CB75BB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5" name="【消防施設】&#10;一人当たり面積グラフ枠">
          <a:extLst>
            <a:ext uri="{FF2B5EF4-FFF2-40B4-BE49-F238E27FC236}">
              <a16:creationId xmlns:a16="http://schemas.microsoft.com/office/drawing/2014/main" id="{39DBEEA0-E2E7-4D71-B3CE-88B903338C5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163830</xdr:rowOff>
    </xdr:from>
    <xdr:to>
      <xdr:col>116</xdr:col>
      <xdr:colOff>62864</xdr:colOff>
      <xdr:row>86</xdr:row>
      <xdr:rowOff>15239</xdr:rowOff>
    </xdr:to>
    <xdr:cxnSp macro="">
      <xdr:nvCxnSpPr>
        <xdr:cNvPr id="666" name="直線コネクタ 665">
          <a:extLst>
            <a:ext uri="{FF2B5EF4-FFF2-40B4-BE49-F238E27FC236}">
              <a16:creationId xmlns:a16="http://schemas.microsoft.com/office/drawing/2014/main" id="{F2C70B12-14FD-438F-97FF-E7BAD3B541D3}"/>
            </a:ext>
          </a:extLst>
        </xdr:cNvPr>
        <xdr:cNvCxnSpPr/>
      </xdr:nvCxnSpPr>
      <xdr:spPr>
        <a:xfrm flipV="1">
          <a:off x="22160864" y="13536930"/>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667" name="【消防施設】&#10;一人当たり面積最小値テキスト">
          <a:extLst>
            <a:ext uri="{FF2B5EF4-FFF2-40B4-BE49-F238E27FC236}">
              <a16:creationId xmlns:a16="http://schemas.microsoft.com/office/drawing/2014/main" id="{41C5428B-4695-47BB-BC92-82F013F7BF99}"/>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668" name="直線コネクタ 667">
          <a:extLst>
            <a:ext uri="{FF2B5EF4-FFF2-40B4-BE49-F238E27FC236}">
              <a16:creationId xmlns:a16="http://schemas.microsoft.com/office/drawing/2014/main" id="{0583B629-5246-42A8-B177-3F7A9DFEEDFB}"/>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110507</xdr:rowOff>
    </xdr:from>
    <xdr:ext cx="469744" cy="259045"/>
    <xdr:sp macro="" textlink="">
      <xdr:nvSpPr>
        <xdr:cNvPr id="669" name="【消防施設】&#10;一人当たり面積最大値テキスト">
          <a:extLst>
            <a:ext uri="{FF2B5EF4-FFF2-40B4-BE49-F238E27FC236}">
              <a16:creationId xmlns:a16="http://schemas.microsoft.com/office/drawing/2014/main" id="{8E8F1BB9-F1DB-4055-9F67-BF848843B5C6}"/>
            </a:ext>
          </a:extLst>
        </xdr:cNvPr>
        <xdr:cNvSpPr txBox="1"/>
      </xdr:nvSpPr>
      <xdr:spPr>
        <a:xfrm>
          <a:off x="22199600" y="1331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163830</xdr:rowOff>
    </xdr:from>
    <xdr:to>
      <xdr:col>116</xdr:col>
      <xdr:colOff>152400</xdr:colOff>
      <xdr:row>78</xdr:row>
      <xdr:rowOff>163830</xdr:rowOff>
    </xdr:to>
    <xdr:cxnSp macro="">
      <xdr:nvCxnSpPr>
        <xdr:cNvPr id="670" name="直線コネクタ 669">
          <a:extLst>
            <a:ext uri="{FF2B5EF4-FFF2-40B4-BE49-F238E27FC236}">
              <a16:creationId xmlns:a16="http://schemas.microsoft.com/office/drawing/2014/main" id="{B1149E00-7396-4F99-A0E5-49EE4D6AAE46}"/>
            </a:ext>
          </a:extLst>
        </xdr:cNvPr>
        <xdr:cNvCxnSpPr/>
      </xdr:nvCxnSpPr>
      <xdr:spPr>
        <a:xfrm>
          <a:off x="22072600" y="1353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154195</xdr:rowOff>
    </xdr:from>
    <xdr:ext cx="469744" cy="259045"/>
    <xdr:sp macro="" textlink="">
      <xdr:nvSpPr>
        <xdr:cNvPr id="671" name="【消防施設】&#10;一人当たり面積平均値テキスト">
          <a:extLst>
            <a:ext uri="{FF2B5EF4-FFF2-40B4-BE49-F238E27FC236}">
              <a16:creationId xmlns:a16="http://schemas.microsoft.com/office/drawing/2014/main" id="{CAE1C980-C1F6-46A6-BEA3-AF404CD7525B}"/>
            </a:ext>
          </a:extLst>
        </xdr:cNvPr>
        <xdr:cNvSpPr txBox="1"/>
      </xdr:nvSpPr>
      <xdr:spPr>
        <a:xfrm>
          <a:off x="22199600" y="14213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131318</xdr:rowOff>
    </xdr:from>
    <xdr:to>
      <xdr:col>116</xdr:col>
      <xdr:colOff>114300</xdr:colOff>
      <xdr:row>84</xdr:row>
      <xdr:rowOff>61468</xdr:rowOff>
    </xdr:to>
    <xdr:sp macro="" textlink="">
      <xdr:nvSpPr>
        <xdr:cNvPr id="672" name="フローチャート: 判断 671">
          <a:extLst>
            <a:ext uri="{FF2B5EF4-FFF2-40B4-BE49-F238E27FC236}">
              <a16:creationId xmlns:a16="http://schemas.microsoft.com/office/drawing/2014/main" id="{B26CE2A8-E206-4DDE-AF84-A4FB193E97E6}"/>
            </a:ext>
          </a:extLst>
        </xdr:cNvPr>
        <xdr:cNvSpPr/>
      </xdr:nvSpPr>
      <xdr:spPr>
        <a:xfrm>
          <a:off x="221107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673" name="フローチャート: 判断 672">
          <a:extLst>
            <a:ext uri="{FF2B5EF4-FFF2-40B4-BE49-F238E27FC236}">
              <a16:creationId xmlns:a16="http://schemas.microsoft.com/office/drawing/2014/main" id="{6638B4FE-1016-4C16-A33B-22133556AB69}"/>
            </a:ext>
          </a:extLst>
        </xdr:cNvPr>
        <xdr:cNvSpPr/>
      </xdr:nvSpPr>
      <xdr:spPr>
        <a:xfrm>
          <a:off x="21272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674" name="フローチャート: 判断 673">
          <a:extLst>
            <a:ext uri="{FF2B5EF4-FFF2-40B4-BE49-F238E27FC236}">
              <a16:creationId xmlns:a16="http://schemas.microsoft.com/office/drawing/2014/main" id="{B3AF9DB6-F1BB-4B8F-8041-2CEB43627B3B}"/>
            </a:ext>
          </a:extLst>
        </xdr:cNvPr>
        <xdr:cNvSpPr/>
      </xdr:nvSpPr>
      <xdr:spPr>
        <a:xfrm>
          <a:off x="20383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675" name="フローチャート: 判断 674">
          <a:extLst>
            <a:ext uri="{FF2B5EF4-FFF2-40B4-BE49-F238E27FC236}">
              <a16:creationId xmlns:a16="http://schemas.microsoft.com/office/drawing/2014/main" id="{4CA5E4BC-ACD1-4BDB-94B8-D62DDF2BDE39}"/>
            </a:ext>
          </a:extLst>
        </xdr:cNvPr>
        <xdr:cNvSpPr/>
      </xdr:nvSpPr>
      <xdr:spPr>
        <a:xfrm>
          <a:off x="19494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170180</xdr:rowOff>
    </xdr:from>
    <xdr:to>
      <xdr:col>98</xdr:col>
      <xdr:colOff>38100</xdr:colOff>
      <xdr:row>84</xdr:row>
      <xdr:rowOff>100330</xdr:rowOff>
    </xdr:to>
    <xdr:sp macro="" textlink="">
      <xdr:nvSpPr>
        <xdr:cNvPr id="676" name="フローチャート: 判断 675">
          <a:extLst>
            <a:ext uri="{FF2B5EF4-FFF2-40B4-BE49-F238E27FC236}">
              <a16:creationId xmlns:a16="http://schemas.microsoft.com/office/drawing/2014/main" id="{03041B38-8411-45AE-9B40-74E7516819F3}"/>
            </a:ext>
          </a:extLst>
        </xdr:cNvPr>
        <xdr:cNvSpPr/>
      </xdr:nvSpPr>
      <xdr:spPr>
        <a:xfrm>
          <a:off x="18605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7" name="テキスト ボックス 676">
          <a:extLst>
            <a:ext uri="{FF2B5EF4-FFF2-40B4-BE49-F238E27FC236}">
              <a16:creationId xmlns:a16="http://schemas.microsoft.com/office/drawing/2014/main" id="{D82F1AF0-C6E5-47A9-945D-8DB893C1FC5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8" name="テキスト ボックス 677">
          <a:extLst>
            <a:ext uri="{FF2B5EF4-FFF2-40B4-BE49-F238E27FC236}">
              <a16:creationId xmlns:a16="http://schemas.microsoft.com/office/drawing/2014/main" id="{76792F9D-A78A-4430-84F8-4A3880436F9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9" name="テキスト ボックス 678">
          <a:extLst>
            <a:ext uri="{FF2B5EF4-FFF2-40B4-BE49-F238E27FC236}">
              <a16:creationId xmlns:a16="http://schemas.microsoft.com/office/drawing/2014/main" id="{09691085-ADFD-4883-B8B3-CED44979421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0" name="テキスト ボックス 679">
          <a:extLst>
            <a:ext uri="{FF2B5EF4-FFF2-40B4-BE49-F238E27FC236}">
              <a16:creationId xmlns:a16="http://schemas.microsoft.com/office/drawing/2014/main" id="{876F16E9-7B22-4194-AB64-B74AAB80D23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1" name="テキスト ボックス 680">
          <a:extLst>
            <a:ext uri="{FF2B5EF4-FFF2-40B4-BE49-F238E27FC236}">
              <a16:creationId xmlns:a16="http://schemas.microsoft.com/office/drawing/2014/main" id="{77F4B4A9-B402-41FD-865C-C76C03C308F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53594</xdr:rowOff>
    </xdr:from>
    <xdr:to>
      <xdr:col>116</xdr:col>
      <xdr:colOff>114300</xdr:colOff>
      <xdr:row>85</xdr:row>
      <xdr:rowOff>155194</xdr:rowOff>
    </xdr:to>
    <xdr:sp macro="" textlink="">
      <xdr:nvSpPr>
        <xdr:cNvPr id="682" name="楕円 681">
          <a:extLst>
            <a:ext uri="{FF2B5EF4-FFF2-40B4-BE49-F238E27FC236}">
              <a16:creationId xmlns:a16="http://schemas.microsoft.com/office/drawing/2014/main" id="{8102320E-7994-4972-837E-81F2E9578F74}"/>
            </a:ext>
          </a:extLst>
        </xdr:cNvPr>
        <xdr:cNvSpPr/>
      </xdr:nvSpPr>
      <xdr:spPr>
        <a:xfrm>
          <a:off x="22110700" y="1462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139971</xdr:rowOff>
    </xdr:from>
    <xdr:ext cx="469744" cy="259045"/>
    <xdr:sp macro="" textlink="">
      <xdr:nvSpPr>
        <xdr:cNvPr id="683" name="【消防施設】&#10;一人当たり面積該当値テキスト">
          <a:extLst>
            <a:ext uri="{FF2B5EF4-FFF2-40B4-BE49-F238E27FC236}">
              <a16:creationId xmlns:a16="http://schemas.microsoft.com/office/drawing/2014/main" id="{D511FF74-ED85-4C73-A4CD-82CC32AC0ADF}"/>
            </a:ext>
          </a:extLst>
        </xdr:cNvPr>
        <xdr:cNvSpPr txBox="1"/>
      </xdr:nvSpPr>
      <xdr:spPr>
        <a:xfrm>
          <a:off x="22199600" y="14541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55880</xdr:rowOff>
    </xdr:from>
    <xdr:to>
      <xdr:col>112</xdr:col>
      <xdr:colOff>38100</xdr:colOff>
      <xdr:row>85</xdr:row>
      <xdr:rowOff>157480</xdr:rowOff>
    </xdr:to>
    <xdr:sp macro="" textlink="">
      <xdr:nvSpPr>
        <xdr:cNvPr id="684" name="楕円 683">
          <a:extLst>
            <a:ext uri="{FF2B5EF4-FFF2-40B4-BE49-F238E27FC236}">
              <a16:creationId xmlns:a16="http://schemas.microsoft.com/office/drawing/2014/main" id="{0A4AB9B7-FC83-455D-9B8B-78914B3745C5}"/>
            </a:ext>
          </a:extLst>
        </xdr:cNvPr>
        <xdr:cNvSpPr/>
      </xdr:nvSpPr>
      <xdr:spPr>
        <a:xfrm>
          <a:off x="212725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104394</xdr:rowOff>
    </xdr:from>
    <xdr:to>
      <xdr:col>116</xdr:col>
      <xdr:colOff>63500</xdr:colOff>
      <xdr:row>85</xdr:row>
      <xdr:rowOff>106680</xdr:rowOff>
    </xdr:to>
    <xdr:cxnSp macro="">
      <xdr:nvCxnSpPr>
        <xdr:cNvPr id="685" name="直線コネクタ 684">
          <a:extLst>
            <a:ext uri="{FF2B5EF4-FFF2-40B4-BE49-F238E27FC236}">
              <a16:creationId xmlns:a16="http://schemas.microsoft.com/office/drawing/2014/main" id="{107CFBAD-2DED-4386-9B55-44E9E9C05AEA}"/>
            </a:ext>
          </a:extLst>
        </xdr:cNvPr>
        <xdr:cNvCxnSpPr/>
      </xdr:nvCxnSpPr>
      <xdr:spPr>
        <a:xfrm flipV="1">
          <a:off x="21323300" y="1467764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58165</xdr:rowOff>
    </xdr:from>
    <xdr:to>
      <xdr:col>107</xdr:col>
      <xdr:colOff>101600</xdr:colOff>
      <xdr:row>85</xdr:row>
      <xdr:rowOff>159765</xdr:rowOff>
    </xdr:to>
    <xdr:sp macro="" textlink="">
      <xdr:nvSpPr>
        <xdr:cNvPr id="686" name="楕円 685">
          <a:extLst>
            <a:ext uri="{FF2B5EF4-FFF2-40B4-BE49-F238E27FC236}">
              <a16:creationId xmlns:a16="http://schemas.microsoft.com/office/drawing/2014/main" id="{6ED64CF3-70DD-488C-A6A2-7174061ACE4C}"/>
            </a:ext>
          </a:extLst>
        </xdr:cNvPr>
        <xdr:cNvSpPr/>
      </xdr:nvSpPr>
      <xdr:spPr>
        <a:xfrm>
          <a:off x="203835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106680</xdr:rowOff>
    </xdr:from>
    <xdr:to>
      <xdr:col>111</xdr:col>
      <xdr:colOff>177800</xdr:colOff>
      <xdr:row>85</xdr:row>
      <xdr:rowOff>108965</xdr:rowOff>
    </xdr:to>
    <xdr:cxnSp macro="">
      <xdr:nvCxnSpPr>
        <xdr:cNvPr id="687" name="直線コネクタ 686">
          <a:extLst>
            <a:ext uri="{FF2B5EF4-FFF2-40B4-BE49-F238E27FC236}">
              <a16:creationId xmlns:a16="http://schemas.microsoft.com/office/drawing/2014/main" id="{06D8C458-1BEA-4B9D-B1B8-4B8D87407090}"/>
            </a:ext>
          </a:extLst>
        </xdr:cNvPr>
        <xdr:cNvCxnSpPr/>
      </xdr:nvCxnSpPr>
      <xdr:spPr>
        <a:xfrm flipV="1">
          <a:off x="20434300" y="14679930"/>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60452</xdr:rowOff>
    </xdr:from>
    <xdr:to>
      <xdr:col>102</xdr:col>
      <xdr:colOff>165100</xdr:colOff>
      <xdr:row>85</xdr:row>
      <xdr:rowOff>162052</xdr:rowOff>
    </xdr:to>
    <xdr:sp macro="" textlink="">
      <xdr:nvSpPr>
        <xdr:cNvPr id="688" name="楕円 687">
          <a:extLst>
            <a:ext uri="{FF2B5EF4-FFF2-40B4-BE49-F238E27FC236}">
              <a16:creationId xmlns:a16="http://schemas.microsoft.com/office/drawing/2014/main" id="{02DAEB47-BA4F-4222-B29D-BC7C099A0D2B}"/>
            </a:ext>
          </a:extLst>
        </xdr:cNvPr>
        <xdr:cNvSpPr/>
      </xdr:nvSpPr>
      <xdr:spPr>
        <a:xfrm>
          <a:off x="19494500" y="1463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108965</xdr:rowOff>
    </xdr:from>
    <xdr:to>
      <xdr:col>107</xdr:col>
      <xdr:colOff>50800</xdr:colOff>
      <xdr:row>85</xdr:row>
      <xdr:rowOff>111252</xdr:rowOff>
    </xdr:to>
    <xdr:cxnSp macro="">
      <xdr:nvCxnSpPr>
        <xdr:cNvPr id="689" name="直線コネクタ 688">
          <a:extLst>
            <a:ext uri="{FF2B5EF4-FFF2-40B4-BE49-F238E27FC236}">
              <a16:creationId xmlns:a16="http://schemas.microsoft.com/office/drawing/2014/main" id="{D6E4A03E-69F8-4A85-8ED8-C67918761B99}"/>
            </a:ext>
          </a:extLst>
        </xdr:cNvPr>
        <xdr:cNvCxnSpPr/>
      </xdr:nvCxnSpPr>
      <xdr:spPr>
        <a:xfrm flipV="1">
          <a:off x="19545300" y="14682215"/>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98569</xdr:rowOff>
    </xdr:from>
    <xdr:ext cx="469744" cy="259045"/>
    <xdr:sp macro="" textlink="">
      <xdr:nvSpPr>
        <xdr:cNvPr id="690" name="n_1aveValue【消防施設】&#10;一人当たり面積">
          <a:extLst>
            <a:ext uri="{FF2B5EF4-FFF2-40B4-BE49-F238E27FC236}">
              <a16:creationId xmlns:a16="http://schemas.microsoft.com/office/drawing/2014/main" id="{5C44DC90-13FA-491C-A540-0025D0E677AC}"/>
            </a:ext>
          </a:extLst>
        </xdr:cNvPr>
        <xdr:cNvSpPr txBox="1"/>
      </xdr:nvSpPr>
      <xdr:spPr>
        <a:xfrm>
          <a:off x="210757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96283</xdr:rowOff>
    </xdr:from>
    <xdr:ext cx="469744" cy="259045"/>
    <xdr:sp macro="" textlink="">
      <xdr:nvSpPr>
        <xdr:cNvPr id="691" name="n_2aveValue【消防施設】&#10;一人当たり面積">
          <a:extLst>
            <a:ext uri="{FF2B5EF4-FFF2-40B4-BE49-F238E27FC236}">
              <a16:creationId xmlns:a16="http://schemas.microsoft.com/office/drawing/2014/main" id="{31B19693-6241-4C86-8CA2-6B9A1CB3D639}"/>
            </a:ext>
          </a:extLst>
        </xdr:cNvPr>
        <xdr:cNvSpPr txBox="1"/>
      </xdr:nvSpPr>
      <xdr:spPr>
        <a:xfrm>
          <a:off x="201994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119142</xdr:rowOff>
    </xdr:from>
    <xdr:ext cx="469744" cy="259045"/>
    <xdr:sp macro="" textlink="">
      <xdr:nvSpPr>
        <xdr:cNvPr id="692" name="n_3aveValue【消防施設】&#10;一人当たり面積">
          <a:extLst>
            <a:ext uri="{FF2B5EF4-FFF2-40B4-BE49-F238E27FC236}">
              <a16:creationId xmlns:a16="http://schemas.microsoft.com/office/drawing/2014/main" id="{BAB28BD4-330E-4E10-B556-32789EB4008E}"/>
            </a:ext>
          </a:extLst>
        </xdr:cNvPr>
        <xdr:cNvSpPr txBox="1"/>
      </xdr:nvSpPr>
      <xdr:spPr>
        <a:xfrm>
          <a:off x="19310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116857</xdr:rowOff>
    </xdr:from>
    <xdr:ext cx="469744" cy="259045"/>
    <xdr:sp macro="" textlink="">
      <xdr:nvSpPr>
        <xdr:cNvPr id="693" name="n_4aveValue【消防施設】&#10;一人当たり面積">
          <a:extLst>
            <a:ext uri="{FF2B5EF4-FFF2-40B4-BE49-F238E27FC236}">
              <a16:creationId xmlns:a16="http://schemas.microsoft.com/office/drawing/2014/main" id="{D3413782-0856-4BEE-9F12-2FCD3FDC89E9}"/>
            </a:ext>
          </a:extLst>
        </xdr:cNvPr>
        <xdr:cNvSpPr txBox="1"/>
      </xdr:nvSpPr>
      <xdr:spPr>
        <a:xfrm>
          <a:off x="18421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148607</xdr:rowOff>
    </xdr:from>
    <xdr:ext cx="469744" cy="259045"/>
    <xdr:sp macro="" textlink="">
      <xdr:nvSpPr>
        <xdr:cNvPr id="694" name="n_1mainValue【消防施設】&#10;一人当たり面積">
          <a:extLst>
            <a:ext uri="{FF2B5EF4-FFF2-40B4-BE49-F238E27FC236}">
              <a16:creationId xmlns:a16="http://schemas.microsoft.com/office/drawing/2014/main" id="{8173A33E-CCE7-404C-9965-AD2432A40E3D}"/>
            </a:ext>
          </a:extLst>
        </xdr:cNvPr>
        <xdr:cNvSpPr txBox="1"/>
      </xdr:nvSpPr>
      <xdr:spPr>
        <a:xfrm>
          <a:off x="210757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150892</xdr:rowOff>
    </xdr:from>
    <xdr:ext cx="469744" cy="259045"/>
    <xdr:sp macro="" textlink="">
      <xdr:nvSpPr>
        <xdr:cNvPr id="695" name="n_2mainValue【消防施設】&#10;一人当たり面積">
          <a:extLst>
            <a:ext uri="{FF2B5EF4-FFF2-40B4-BE49-F238E27FC236}">
              <a16:creationId xmlns:a16="http://schemas.microsoft.com/office/drawing/2014/main" id="{ADCF56D0-DD6E-4BED-A256-98F21A6027BC}"/>
            </a:ext>
          </a:extLst>
        </xdr:cNvPr>
        <xdr:cNvSpPr txBox="1"/>
      </xdr:nvSpPr>
      <xdr:spPr>
        <a:xfrm>
          <a:off x="20199427" y="1472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153179</xdr:rowOff>
    </xdr:from>
    <xdr:ext cx="469744" cy="259045"/>
    <xdr:sp macro="" textlink="">
      <xdr:nvSpPr>
        <xdr:cNvPr id="696" name="n_3mainValue【消防施設】&#10;一人当たり面積">
          <a:extLst>
            <a:ext uri="{FF2B5EF4-FFF2-40B4-BE49-F238E27FC236}">
              <a16:creationId xmlns:a16="http://schemas.microsoft.com/office/drawing/2014/main" id="{43421026-045E-4ED3-82FC-961623D9DBA2}"/>
            </a:ext>
          </a:extLst>
        </xdr:cNvPr>
        <xdr:cNvSpPr txBox="1"/>
      </xdr:nvSpPr>
      <xdr:spPr>
        <a:xfrm>
          <a:off x="19310427" y="14726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7" name="正方形/長方形 696">
          <a:extLst>
            <a:ext uri="{FF2B5EF4-FFF2-40B4-BE49-F238E27FC236}">
              <a16:creationId xmlns:a16="http://schemas.microsoft.com/office/drawing/2014/main" id="{CE644E40-952D-40AB-8B78-D7BAC064723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8" name="正方形/長方形 697">
          <a:extLst>
            <a:ext uri="{FF2B5EF4-FFF2-40B4-BE49-F238E27FC236}">
              <a16:creationId xmlns:a16="http://schemas.microsoft.com/office/drawing/2014/main" id="{D7890FAE-43D4-4EE8-9306-23713C8BE30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9" name="正方形/長方形 698">
          <a:extLst>
            <a:ext uri="{FF2B5EF4-FFF2-40B4-BE49-F238E27FC236}">
              <a16:creationId xmlns:a16="http://schemas.microsoft.com/office/drawing/2014/main" id="{48ECA0F0-C9DC-48CC-A667-9F89FC5FBEA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0" name="正方形/長方形 699">
          <a:extLst>
            <a:ext uri="{FF2B5EF4-FFF2-40B4-BE49-F238E27FC236}">
              <a16:creationId xmlns:a16="http://schemas.microsoft.com/office/drawing/2014/main" id="{9C94ECCC-BA5F-4F21-8786-F5E7A20B199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1" name="正方形/長方形 700">
          <a:extLst>
            <a:ext uri="{FF2B5EF4-FFF2-40B4-BE49-F238E27FC236}">
              <a16:creationId xmlns:a16="http://schemas.microsoft.com/office/drawing/2014/main" id="{2BE4DA5E-139E-4661-BD84-C945D86FF93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2" name="正方形/長方形 701">
          <a:extLst>
            <a:ext uri="{FF2B5EF4-FFF2-40B4-BE49-F238E27FC236}">
              <a16:creationId xmlns:a16="http://schemas.microsoft.com/office/drawing/2014/main" id="{5FD94111-D85B-41E3-83AC-FBD1BBBF2BA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3" name="正方形/長方形 702">
          <a:extLst>
            <a:ext uri="{FF2B5EF4-FFF2-40B4-BE49-F238E27FC236}">
              <a16:creationId xmlns:a16="http://schemas.microsoft.com/office/drawing/2014/main" id="{CF1234D8-5342-44B2-8461-3054D722F31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4" name="正方形/長方形 703">
          <a:extLst>
            <a:ext uri="{FF2B5EF4-FFF2-40B4-BE49-F238E27FC236}">
              <a16:creationId xmlns:a16="http://schemas.microsoft.com/office/drawing/2014/main" id="{074FDD33-EBC9-4287-B8E3-1FFF53D369A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5" name="テキスト ボックス 704">
          <a:extLst>
            <a:ext uri="{FF2B5EF4-FFF2-40B4-BE49-F238E27FC236}">
              <a16:creationId xmlns:a16="http://schemas.microsoft.com/office/drawing/2014/main" id="{5D8859A6-E491-4FA1-9F84-481F1A2C5EA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6" name="直線コネクタ 705">
          <a:extLst>
            <a:ext uri="{FF2B5EF4-FFF2-40B4-BE49-F238E27FC236}">
              <a16:creationId xmlns:a16="http://schemas.microsoft.com/office/drawing/2014/main" id="{4E095B17-0B42-4F9D-B9E4-2C92C06D504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7" name="テキスト ボックス 706">
          <a:extLst>
            <a:ext uri="{FF2B5EF4-FFF2-40B4-BE49-F238E27FC236}">
              <a16:creationId xmlns:a16="http://schemas.microsoft.com/office/drawing/2014/main" id="{F8CC1B09-2646-4D0C-B2EE-F9900DDD41E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08" name="直線コネクタ 707">
          <a:extLst>
            <a:ext uri="{FF2B5EF4-FFF2-40B4-BE49-F238E27FC236}">
              <a16:creationId xmlns:a16="http://schemas.microsoft.com/office/drawing/2014/main" id="{DBBB4A08-1BDD-4BBF-A226-39E37EDC0B01}"/>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09" name="テキスト ボックス 708">
          <a:extLst>
            <a:ext uri="{FF2B5EF4-FFF2-40B4-BE49-F238E27FC236}">
              <a16:creationId xmlns:a16="http://schemas.microsoft.com/office/drawing/2014/main" id="{905FCB09-0C23-4946-832D-39EFC182DCC9}"/>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10" name="直線コネクタ 709">
          <a:extLst>
            <a:ext uri="{FF2B5EF4-FFF2-40B4-BE49-F238E27FC236}">
              <a16:creationId xmlns:a16="http://schemas.microsoft.com/office/drawing/2014/main" id="{4451759F-BC95-4727-A874-14DAF8FA6F85}"/>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11" name="テキスト ボックス 710">
          <a:extLst>
            <a:ext uri="{FF2B5EF4-FFF2-40B4-BE49-F238E27FC236}">
              <a16:creationId xmlns:a16="http://schemas.microsoft.com/office/drawing/2014/main" id="{5A6B3B6C-D8B4-451F-BDCE-7D4EBC045B6A}"/>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12" name="直線コネクタ 711">
          <a:extLst>
            <a:ext uri="{FF2B5EF4-FFF2-40B4-BE49-F238E27FC236}">
              <a16:creationId xmlns:a16="http://schemas.microsoft.com/office/drawing/2014/main" id="{A37A7759-D9D7-4E65-915E-8087F0C1972F}"/>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13" name="テキスト ボックス 712">
          <a:extLst>
            <a:ext uri="{FF2B5EF4-FFF2-40B4-BE49-F238E27FC236}">
              <a16:creationId xmlns:a16="http://schemas.microsoft.com/office/drawing/2014/main" id="{A9D35DA1-408C-4277-8EEA-48BCE375AA24}"/>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14" name="直線コネクタ 713">
          <a:extLst>
            <a:ext uri="{FF2B5EF4-FFF2-40B4-BE49-F238E27FC236}">
              <a16:creationId xmlns:a16="http://schemas.microsoft.com/office/drawing/2014/main" id="{C2641D6A-15C8-4AD9-A77A-A1F66301B936}"/>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15" name="テキスト ボックス 714">
          <a:extLst>
            <a:ext uri="{FF2B5EF4-FFF2-40B4-BE49-F238E27FC236}">
              <a16:creationId xmlns:a16="http://schemas.microsoft.com/office/drawing/2014/main" id="{AC165FFE-7AAA-442E-B2C6-4F18B944F167}"/>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16" name="直線コネクタ 715">
          <a:extLst>
            <a:ext uri="{FF2B5EF4-FFF2-40B4-BE49-F238E27FC236}">
              <a16:creationId xmlns:a16="http://schemas.microsoft.com/office/drawing/2014/main" id="{D3536A93-4C09-4E13-B01F-5E2F6A4B6605}"/>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17" name="テキスト ボックス 716">
          <a:extLst>
            <a:ext uri="{FF2B5EF4-FFF2-40B4-BE49-F238E27FC236}">
              <a16:creationId xmlns:a16="http://schemas.microsoft.com/office/drawing/2014/main" id="{4266F601-C69F-4BFC-A1B5-E580687BE68F}"/>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8" name="直線コネクタ 717">
          <a:extLst>
            <a:ext uri="{FF2B5EF4-FFF2-40B4-BE49-F238E27FC236}">
              <a16:creationId xmlns:a16="http://schemas.microsoft.com/office/drawing/2014/main" id="{7F37684F-55DD-4679-BAE2-A493FE63326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9" name="【庁舎】&#10;有形固定資産減価償却率グラフ枠">
          <a:extLst>
            <a:ext uri="{FF2B5EF4-FFF2-40B4-BE49-F238E27FC236}">
              <a16:creationId xmlns:a16="http://schemas.microsoft.com/office/drawing/2014/main" id="{B878D9AE-273E-4647-9B28-5DC2A6CEA93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2539</xdr:rowOff>
    </xdr:from>
    <xdr:to>
      <xdr:col>85</xdr:col>
      <xdr:colOff>126364</xdr:colOff>
      <xdr:row>107</xdr:row>
      <xdr:rowOff>49530</xdr:rowOff>
    </xdr:to>
    <xdr:cxnSp macro="">
      <xdr:nvCxnSpPr>
        <xdr:cNvPr id="720" name="直線コネクタ 719">
          <a:extLst>
            <a:ext uri="{FF2B5EF4-FFF2-40B4-BE49-F238E27FC236}">
              <a16:creationId xmlns:a16="http://schemas.microsoft.com/office/drawing/2014/main" id="{2BD28ABE-18B9-4DA0-B169-4EFC51C9186E}"/>
            </a:ext>
          </a:extLst>
        </xdr:cNvPr>
        <xdr:cNvCxnSpPr/>
      </xdr:nvCxnSpPr>
      <xdr:spPr>
        <a:xfrm flipV="1">
          <a:off x="16318864" y="17147539"/>
          <a:ext cx="0" cy="1247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53357</xdr:rowOff>
    </xdr:from>
    <xdr:ext cx="405111" cy="259045"/>
    <xdr:sp macro="" textlink="">
      <xdr:nvSpPr>
        <xdr:cNvPr id="721" name="【庁舎】&#10;有形固定資産減価償却率最小値テキスト">
          <a:extLst>
            <a:ext uri="{FF2B5EF4-FFF2-40B4-BE49-F238E27FC236}">
              <a16:creationId xmlns:a16="http://schemas.microsoft.com/office/drawing/2014/main" id="{8675F11D-0EE2-4566-8ED4-7446FE67815C}"/>
            </a:ext>
          </a:extLst>
        </xdr:cNvPr>
        <xdr:cNvSpPr txBox="1"/>
      </xdr:nvSpPr>
      <xdr:spPr>
        <a:xfrm>
          <a:off x="16357600" y="183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49530</xdr:rowOff>
    </xdr:from>
    <xdr:to>
      <xdr:col>86</xdr:col>
      <xdr:colOff>25400</xdr:colOff>
      <xdr:row>107</xdr:row>
      <xdr:rowOff>49530</xdr:rowOff>
    </xdr:to>
    <xdr:cxnSp macro="">
      <xdr:nvCxnSpPr>
        <xdr:cNvPr id="722" name="直線コネクタ 721">
          <a:extLst>
            <a:ext uri="{FF2B5EF4-FFF2-40B4-BE49-F238E27FC236}">
              <a16:creationId xmlns:a16="http://schemas.microsoft.com/office/drawing/2014/main" id="{6D1448F6-35D8-48A4-9B92-120B06D5676C}"/>
            </a:ext>
          </a:extLst>
        </xdr:cNvPr>
        <xdr:cNvCxnSpPr/>
      </xdr:nvCxnSpPr>
      <xdr:spPr>
        <a:xfrm>
          <a:off x="16230600" y="1839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120666</xdr:rowOff>
    </xdr:from>
    <xdr:ext cx="340478" cy="259045"/>
    <xdr:sp macro="" textlink="">
      <xdr:nvSpPr>
        <xdr:cNvPr id="723" name="【庁舎】&#10;有形固定資産減価償却率最大値テキスト">
          <a:extLst>
            <a:ext uri="{FF2B5EF4-FFF2-40B4-BE49-F238E27FC236}">
              <a16:creationId xmlns:a16="http://schemas.microsoft.com/office/drawing/2014/main" id="{BC346B63-0D77-4409-939C-DB7AA67F61ED}"/>
            </a:ext>
          </a:extLst>
        </xdr:cNvPr>
        <xdr:cNvSpPr txBox="1"/>
      </xdr:nvSpPr>
      <xdr:spPr>
        <a:xfrm>
          <a:off x="16357600" y="169227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2539</xdr:rowOff>
    </xdr:from>
    <xdr:to>
      <xdr:col>86</xdr:col>
      <xdr:colOff>25400</xdr:colOff>
      <xdr:row>100</xdr:row>
      <xdr:rowOff>2539</xdr:rowOff>
    </xdr:to>
    <xdr:cxnSp macro="">
      <xdr:nvCxnSpPr>
        <xdr:cNvPr id="724" name="直線コネクタ 723">
          <a:extLst>
            <a:ext uri="{FF2B5EF4-FFF2-40B4-BE49-F238E27FC236}">
              <a16:creationId xmlns:a16="http://schemas.microsoft.com/office/drawing/2014/main" id="{81D41216-EF4E-4BB3-AE71-F66A72109F14}"/>
            </a:ext>
          </a:extLst>
        </xdr:cNvPr>
        <xdr:cNvCxnSpPr/>
      </xdr:nvCxnSpPr>
      <xdr:spPr>
        <a:xfrm>
          <a:off x="16230600" y="17147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86377</xdr:rowOff>
    </xdr:from>
    <xdr:ext cx="405111" cy="259045"/>
    <xdr:sp macro="" textlink="">
      <xdr:nvSpPr>
        <xdr:cNvPr id="725" name="【庁舎】&#10;有形固定資産減価償却率平均値テキスト">
          <a:extLst>
            <a:ext uri="{FF2B5EF4-FFF2-40B4-BE49-F238E27FC236}">
              <a16:creationId xmlns:a16="http://schemas.microsoft.com/office/drawing/2014/main" id="{239BB836-2D91-4CF8-8D73-37C7AE37EC02}"/>
            </a:ext>
          </a:extLst>
        </xdr:cNvPr>
        <xdr:cNvSpPr txBox="1"/>
      </xdr:nvSpPr>
      <xdr:spPr>
        <a:xfrm>
          <a:off x="16357600" y="1774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107950</xdr:rowOff>
    </xdr:from>
    <xdr:to>
      <xdr:col>85</xdr:col>
      <xdr:colOff>177800</xdr:colOff>
      <xdr:row>104</xdr:row>
      <xdr:rowOff>38100</xdr:rowOff>
    </xdr:to>
    <xdr:sp macro="" textlink="">
      <xdr:nvSpPr>
        <xdr:cNvPr id="726" name="フローチャート: 判断 725">
          <a:extLst>
            <a:ext uri="{FF2B5EF4-FFF2-40B4-BE49-F238E27FC236}">
              <a16:creationId xmlns:a16="http://schemas.microsoft.com/office/drawing/2014/main" id="{12268ED7-1447-49C8-8114-A08764B2E39A}"/>
            </a:ext>
          </a:extLst>
        </xdr:cNvPr>
        <xdr:cNvSpPr/>
      </xdr:nvSpPr>
      <xdr:spPr>
        <a:xfrm>
          <a:off x="16268700" y="1776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109220</xdr:rowOff>
    </xdr:from>
    <xdr:to>
      <xdr:col>81</xdr:col>
      <xdr:colOff>101600</xdr:colOff>
      <xdr:row>104</xdr:row>
      <xdr:rowOff>39370</xdr:rowOff>
    </xdr:to>
    <xdr:sp macro="" textlink="">
      <xdr:nvSpPr>
        <xdr:cNvPr id="727" name="フローチャート: 判断 726">
          <a:extLst>
            <a:ext uri="{FF2B5EF4-FFF2-40B4-BE49-F238E27FC236}">
              <a16:creationId xmlns:a16="http://schemas.microsoft.com/office/drawing/2014/main" id="{83688680-B41F-4B52-B468-F3B38906FED9}"/>
            </a:ext>
          </a:extLst>
        </xdr:cNvPr>
        <xdr:cNvSpPr/>
      </xdr:nvSpPr>
      <xdr:spPr>
        <a:xfrm>
          <a:off x="15430500" y="1776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104139</xdr:rowOff>
    </xdr:from>
    <xdr:to>
      <xdr:col>76</xdr:col>
      <xdr:colOff>165100</xdr:colOff>
      <xdr:row>104</xdr:row>
      <xdr:rowOff>34289</xdr:rowOff>
    </xdr:to>
    <xdr:sp macro="" textlink="">
      <xdr:nvSpPr>
        <xdr:cNvPr id="728" name="フローチャート: 判断 727">
          <a:extLst>
            <a:ext uri="{FF2B5EF4-FFF2-40B4-BE49-F238E27FC236}">
              <a16:creationId xmlns:a16="http://schemas.microsoft.com/office/drawing/2014/main" id="{7F48A2CD-07EB-4C55-84BB-CBE075D77017}"/>
            </a:ext>
          </a:extLst>
        </xdr:cNvPr>
        <xdr:cNvSpPr/>
      </xdr:nvSpPr>
      <xdr:spPr>
        <a:xfrm>
          <a:off x="14541500" y="1776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124461</xdr:rowOff>
    </xdr:from>
    <xdr:to>
      <xdr:col>72</xdr:col>
      <xdr:colOff>38100</xdr:colOff>
      <xdr:row>104</xdr:row>
      <xdr:rowOff>54611</xdr:rowOff>
    </xdr:to>
    <xdr:sp macro="" textlink="">
      <xdr:nvSpPr>
        <xdr:cNvPr id="729" name="フローチャート: 判断 728">
          <a:extLst>
            <a:ext uri="{FF2B5EF4-FFF2-40B4-BE49-F238E27FC236}">
              <a16:creationId xmlns:a16="http://schemas.microsoft.com/office/drawing/2014/main" id="{0747C882-5C48-4233-B4AD-CA660DED47BE}"/>
            </a:ext>
          </a:extLst>
        </xdr:cNvPr>
        <xdr:cNvSpPr/>
      </xdr:nvSpPr>
      <xdr:spPr>
        <a:xfrm>
          <a:off x="13652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162561</xdr:rowOff>
    </xdr:from>
    <xdr:to>
      <xdr:col>67</xdr:col>
      <xdr:colOff>101600</xdr:colOff>
      <xdr:row>104</xdr:row>
      <xdr:rowOff>92711</xdr:rowOff>
    </xdr:to>
    <xdr:sp macro="" textlink="">
      <xdr:nvSpPr>
        <xdr:cNvPr id="730" name="フローチャート: 判断 729">
          <a:extLst>
            <a:ext uri="{FF2B5EF4-FFF2-40B4-BE49-F238E27FC236}">
              <a16:creationId xmlns:a16="http://schemas.microsoft.com/office/drawing/2014/main" id="{307D1547-DCFA-4159-B26E-8AE4E0E9172B}"/>
            </a:ext>
          </a:extLst>
        </xdr:cNvPr>
        <xdr:cNvSpPr/>
      </xdr:nvSpPr>
      <xdr:spPr>
        <a:xfrm>
          <a:off x="127635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51D9DDB2-F1F2-4E17-9510-73140AF5131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ED879906-0DE7-4EF2-BF09-916DBBFEBAB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F140B3B3-DA12-49CC-A3E0-77FD188159A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485984D1-8EDC-4080-8DA3-C75C08BAA4E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52AD3807-E464-42E6-83FC-E3FBDEDC361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167639</xdr:rowOff>
    </xdr:from>
    <xdr:to>
      <xdr:col>85</xdr:col>
      <xdr:colOff>177800</xdr:colOff>
      <xdr:row>100</xdr:row>
      <xdr:rowOff>97789</xdr:rowOff>
    </xdr:to>
    <xdr:sp macro="" textlink="">
      <xdr:nvSpPr>
        <xdr:cNvPr id="736" name="楕円 735">
          <a:extLst>
            <a:ext uri="{FF2B5EF4-FFF2-40B4-BE49-F238E27FC236}">
              <a16:creationId xmlns:a16="http://schemas.microsoft.com/office/drawing/2014/main" id="{4C1BB434-D31A-4DB1-BB94-A8D0844B6772}"/>
            </a:ext>
          </a:extLst>
        </xdr:cNvPr>
        <xdr:cNvSpPr/>
      </xdr:nvSpPr>
      <xdr:spPr>
        <a:xfrm>
          <a:off x="16268700" y="1714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82566</xdr:rowOff>
    </xdr:from>
    <xdr:ext cx="340478" cy="259045"/>
    <xdr:sp macro="" textlink="">
      <xdr:nvSpPr>
        <xdr:cNvPr id="737" name="【庁舎】&#10;有形固定資産減価償却率該当値テキスト">
          <a:extLst>
            <a:ext uri="{FF2B5EF4-FFF2-40B4-BE49-F238E27FC236}">
              <a16:creationId xmlns:a16="http://schemas.microsoft.com/office/drawing/2014/main" id="{BD42B3C3-92BB-4004-9B38-76CCA216CA58}"/>
            </a:ext>
          </a:extLst>
        </xdr:cNvPr>
        <xdr:cNvSpPr txBox="1"/>
      </xdr:nvSpPr>
      <xdr:spPr>
        <a:xfrm>
          <a:off x="16357600" y="170561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162561</xdr:rowOff>
    </xdr:from>
    <xdr:to>
      <xdr:col>81</xdr:col>
      <xdr:colOff>101600</xdr:colOff>
      <xdr:row>100</xdr:row>
      <xdr:rowOff>92711</xdr:rowOff>
    </xdr:to>
    <xdr:sp macro="" textlink="">
      <xdr:nvSpPr>
        <xdr:cNvPr id="738" name="楕円 737">
          <a:extLst>
            <a:ext uri="{FF2B5EF4-FFF2-40B4-BE49-F238E27FC236}">
              <a16:creationId xmlns:a16="http://schemas.microsoft.com/office/drawing/2014/main" id="{1E8D0BAD-DF7D-44DF-9E40-87645B4342EC}"/>
            </a:ext>
          </a:extLst>
        </xdr:cNvPr>
        <xdr:cNvSpPr/>
      </xdr:nvSpPr>
      <xdr:spPr>
        <a:xfrm>
          <a:off x="15430500" y="1713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41911</xdr:rowOff>
    </xdr:from>
    <xdr:to>
      <xdr:col>85</xdr:col>
      <xdr:colOff>127000</xdr:colOff>
      <xdr:row>100</xdr:row>
      <xdr:rowOff>46989</xdr:rowOff>
    </xdr:to>
    <xdr:cxnSp macro="">
      <xdr:nvCxnSpPr>
        <xdr:cNvPr id="739" name="直線コネクタ 738">
          <a:extLst>
            <a:ext uri="{FF2B5EF4-FFF2-40B4-BE49-F238E27FC236}">
              <a16:creationId xmlns:a16="http://schemas.microsoft.com/office/drawing/2014/main" id="{668C0D1F-2198-4D72-AE09-E3DC1870FD05}"/>
            </a:ext>
          </a:extLst>
        </xdr:cNvPr>
        <xdr:cNvCxnSpPr/>
      </xdr:nvCxnSpPr>
      <xdr:spPr>
        <a:xfrm>
          <a:off x="15481300" y="17186911"/>
          <a:ext cx="838200" cy="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120650</xdr:rowOff>
    </xdr:from>
    <xdr:to>
      <xdr:col>76</xdr:col>
      <xdr:colOff>165100</xdr:colOff>
      <xdr:row>100</xdr:row>
      <xdr:rowOff>50800</xdr:rowOff>
    </xdr:to>
    <xdr:sp macro="" textlink="">
      <xdr:nvSpPr>
        <xdr:cNvPr id="740" name="楕円 739">
          <a:extLst>
            <a:ext uri="{FF2B5EF4-FFF2-40B4-BE49-F238E27FC236}">
              <a16:creationId xmlns:a16="http://schemas.microsoft.com/office/drawing/2014/main" id="{9D5B8259-C7E2-40B4-A7B6-30DD0DB0A1F2}"/>
            </a:ext>
          </a:extLst>
        </xdr:cNvPr>
        <xdr:cNvSpPr/>
      </xdr:nvSpPr>
      <xdr:spPr>
        <a:xfrm>
          <a:off x="14541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0</xdr:rowOff>
    </xdr:from>
    <xdr:to>
      <xdr:col>81</xdr:col>
      <xdr:colOff>50800</xdr:colOff>
      <xdr:row>100</xdr:row>
      <xdr:rowOff>41911</xdr:rowOff>
    </xdr:to>
    <xdr:cxnSp macro="">
      <xdr:nvCxnSpPr>
        <xdr:cNvPr id="741" name="直線コネクタ 740">
          <a:extLst>
            <a:ext uri="{FF2B5EF4-FFF2-40B4-BE49-F238E27FC236}">
              <a16:creationId xmlns:a16="http://schemas.microsoft.com/office/drawing/2014/main" id="{FA2A4B38-9778-4437-B2FB-DB6CDF73767D}"/>
            </a:ext>
          </a:extLst>
        </xdr:cNvPr>
        <xdr:cNvCxnSpPr/>
      </xdr:nvCxnSpPr>
      <xdr:spPr>
        <a:xfrm>
          <a:off x="14592300" y="1714500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19050</xdr:rowOff>
    </xdr:from>
    <xdr:to>
      <xdr:col>72</xdr:col>
      <xdr:colOff>38100</xdr:colOff>
      <xdr:row>107</xdr:row>
      <xdr:rowOff>120650</xdr:rowOff>
    </xdr:to>
    <xdr:sp macro="" textlink="">
      <xdr:nvSpPr>
        <xdr:cNvPr id="742" name="楕円 741">
          <a:extLst>
            <a:ext uri="{FF2B5EF4-FFF2-40B4-BE49-F238E27FC236}">
              <a16:creationId xmlns:a16="http://schemas.microsoft.com/office/drawing/2014/main" id="{C575B159-A0DA-4740-8E59-DA4BB43EA900}"/>
            </a:ext>
          </a:extLst>
        </xdr:cNvPr>
        <xdr:cNvSpPr/>
      </xdr:nvSpPr>
      <xdr:spPr>
        <a:xfrm>
          <a:off x="13652500" y="183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0</xdr:rowOff>
    </xdr:from>
    <xdr:to>
      <xdr:col>76</xdr:col>
      <xdr:colOff>114300</xdr:colOff>
      <xdr:row>107</xdr:row>
      <xdr:rowOff>69850</xdr:rowOff>
    </xdr:to>
    <xdr:cxnSp macro="">
      <xdr:nvCxnSpPr>
        <xdr:cNvPr id="743" name="直線コネクタ 742">
          <a:extLst>
            <a:ext uri="{FF2B5EF4-FFF2-40B4-BE49-F238E27FC236}">
              <a16:creationId xmlns:a16="http://schemas.microsoft.com/office/drawing/2014/main" id="{C3EE81E0-A531-477F-9A62-E2286F981774}"/>
            </a:ext>
          </a:extLst>
        </xdr:cNvPr>
        <xdr:cNvCxnSpPr/>
      </xdr:nvCxnSpPr>
      <xdr:spPr>
        <a:xfrm flipV="1">
          <a:off x="13703300" y="17145000"/>
          <a:ext cx="889000" cy="1270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30497</xdr:rowOff>
    </xdr:from>
    <xdr:ext cx="405111" cy="259045"/>
    <xdr:sp macro="" textlink="">
      <xdr:nvSpPr>
        <xdr:cNvPr id="744" name="n_1aveValue【庁舎】&#10;有形固定資産減価償却率">
          <a:extLst>
            <a:ext uri="{FF2B5EF4-FFF2-40B4-BE49-F238E27FC236}">
              <a16:creationId xmlns:a16="http://schemas.microsoft.com/office/drawing/2014/main" id="{5B92F271-049A-436A-809C-8D1CB9548F6C}"/>
            </a:ext>
          </a:extLst>
        </xdr:cNvPr>
        <xdr:cNvSpPr txBox="1"/>
      </xdr:nvSpPr>
      <xdr:spPr>
        <a:xfrm>
          <a:off x="15266044" y="1786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25416</xdr:rowOff>
    </xdr:from>
    <xdr:ext cx="405111" cy="259045"/>
    <xdr:sp macro="" textlink="">
      <xdr:nvSpPr>
        <xdr:cNvPr id="745" name="n_2aveValue【庁舎】&#10;有形固定資産減価償却率">
          <a:extLst>
            <a:ext uri="{FF2B5EF4-FFF2-40B4-BE49-F238E27FC236}">
              <a16:creationId xmlns:a16="http://schemas.microsoft.com/office/drawing/2014/main" id="{7928169C-1328-456B-A691-43108EE097B6}"/>
            </a:ext>
          </a:extLst>
        </xdr:cNvPr>
        <xdr:cNvSpPr txBox="1"/>
      </xdr:nvSpPr>
      <xdr:spPr>
        <a:xfrm>
          <a:off x="14389744" y="17856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71138</xdr:rowOff>
    </xdr:from>
    <xdr:ext cx="405111" cy="259045"/>
    <xdr:sp macro="" textlink="">
      <xdr:nvSpPr>
        <xdr:cNvPr id="746" name="n_3aveValue【庁舎】&#10;有形固定資産減価償却率">
          <a:extLst>
            <a:ext uri="{FF2B5EF4-FFF2-40B4-BE49-F238E27FC236}">
              <a16:creationId xmlns:a16="http://schemas.microsoft.com/office/drawing/2014/main" id="{0BC3134A-F8F1-48FC-A50D-CDE1A4199F01}"/>
            </a:ext>
          </a:extLst>
        </xdr:cNvPr>
        <xdr:cNvSpPr txBox="1"/>
      </xdr:nvSpPr>
      <xdr:spPr>
        <a:xfrm>
          <a:off x="13500744"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109238</xdr:rowOff>
    </xdr:from>
    <xdr:ext cx="405111" cy="259045"/>
    <xdr:sp macro="" textlink="">
      <xdr:nvSpPr>
        <xdr:cNvPr id="747" name="n_4aveValue【庁舎】&#10;有形固定資産減価償却率">
          <a:extLst>
            <a:ext uri="{FF2B5EF4-FFF2-40B4-BE49-F238E27FC236}">
              <a16:creationId xmlns:a16="http://schemas.microsoft.com/office/drawing/2014/main" id="{7EABF5C2-CC4C-49B6-9496-7EC6E47FC341}"/>
            </a:ext>
          </a:extLst>
        </xdr:cNvPr>
        <xdr:cNvSpPr txBox="1"/>
      </xdr:nvSpPr>
      <xdr:spPr>
        <a:xfrm>
          <a:off x="12611744"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109238</xdr:rowOff>
    </xdr:from>
    <xdr:ext cx="340478" cy="259045"/>
    <xdr:sp macro="" textlink="">
      <xdr:nvSpPr>
        <xdr:cNvPr id="748" name="n_1mainValue【庁舎】&#10;有形固定資産減価償却率">
          <a:extLst>
            <a:ext uri="{FF2B5EF4-FFF2-40B4-BE49-F238E27FC236}">
              <a16:creationId xmlns:a16="http://schemas.microsoft.com/office/drawing/2014/main" id="{D9C17720-E3D4-4F4B-8E41-FE7BBA6A6D01}"/>
            </a:ext>
          </a:extLst>
        </xdr:cNvPr>
        <xdr:cNvSpPr txBox="1"/>
      </xdr:nvSpPr>
      <xdr:spPr>
        <a:xfrm>
          <a:off x="15298361" y="169113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67327</xdr:rowOff>
    </xdr:from>
    <xdr:ext cx="340478" cy="259045"/>
    <xdr:sp macro="" textlink="">
      <xdr:nvSpPr>
        <xdr:cNvPr id="749" name="n_2mainValue【庁舎】&#10;有形固定資産減価償却率">
          <a:extLst>
            <a:ext uri="{FF2B5EF4-FFF2-40B4-BE49-F238E27FC236}">
              <a16:creationId xmlns:a16="http://schemas.microsoft.com/office/drawing/2014/main" id="{79A12790-A0DC-4151-A44D-7A55ABC75CF9}"/>
            </a:ext>
          </a:extLst>
        </xdr:cNvPr>
        <xdr:cNvSpPr txBox="1"/>
      </xdr:nvSpPr>
      <xdr:spPr>
        <a:xfrm>
          <a:off x="14422061" y="1686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107</xdr:row>
      <xdr:rowOff>111777</xdr:rowOff>
    </xdr:from>
    <xdr:ext cx="469744" cy="259045"/>
    <xdr:sp macro="" textlink="">
      <xdr:nvSpPr>
        <xdr:cNvPr id="750" name="n_3mainValue【庁舎】&#10;有形固定資産減価償却率">
          <a:extLst>
            <a:ext uri="{FF2B5EF4-FFF2-40B4-BE49-F238E27FC236}">
              <a16:creationId xmlns:a16="http://schemas.microsoft.com/office/drawing/2014/main" id="{5E82D093-9A8E-4D8B-8158-B1FC5F3BFEEE}"/>
            </a:ext>
          </a:extLst>
        </xdr:cNvPr>
        <xdr:cNvSpPr txBox="1"/>
      </xdr:nvSpPr>
      <xdr:spPr>
        <a:xfrm>
          <a:off x="13468427" y="184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1" name="正方形/長方形 750">
          <a:extLst>
            <a:ext uri="{FF2B5EF4-FFF2-40B4-BE49-F238E27FC236}">
              <a16:creationId xmlns:a16="http://schemas.microsoft.com/office/drawing/2014/main" id="{BF2FFC02-B421-413E-B527-36DEE4EC263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2" name="正方形/長方形 751">
          <a:extLst>
            <a:ext uri="{FF2B5EF4-FFF2-40B4-BE49-F238E27FC236}">
              <a16:creationId xmlns:a16="http://schemas.microsoft.com/office/drawing/2014/main" id="{FD4B01C4-02CA-41E9-8F24-54E118B44A5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3" name="正方形/長方形 752">
          <a:extLst>
            <a:ext uri="{FF2B5EF4-FFF2-40B4-BE49-F238E27FC236}">
              <a16:creationId xmlns:a16="http://schemas.microsoft.com/office/drawing/2014/main" id="{6123686D-58C0-45B9-853E-4F3C197C0E1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4" name="正方形/長方形 753">
          <a:extLst>
            <a:ext uri="{FF2B5EF4-FFF2-40B4-BE49-F238E27FC236}">
              <a16:creationId xmlns:a16="http://schemas.microsoft.com/office/drawing/2014/main" id="{8B0C4911-8E55-4D14-BA31-6F4E531A608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5" name="正方形/長方形 754">
          <a:extLst>
            <a:ext uri="{FF2B5EF4-FFF2-40B4-BE49-F238E27FC236}">
              <a16:creationId xmlns:a16="http://schemas.microsoft.com/office/drawing/2014/main" id="{A3186B6C-ED24-4B3C-8A26-F13C3C67673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6" name="正方形/長方形 755">
          <a:extLst>
            <a:ext uri="{FF2B5EF4-FFF2-40B4-BE49-F238E27FC236}">
              <a16:creationId xmlns:a16="http://schemas.microsoft.com/office/drawing/2014/main" id="{1725EB1D-1499-4C41-A832-6F2122976D2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7" name="正方形/長方形 756">
          <a:extLst>
            <a:ext uri="{FF2B5EF4-FFF2-40B4-BE49-F238E27FC236}">
              <a16:creationId xmlns:a16="http://schemas.microsoft.com/office/drawing/2014/main" id="{2309D61B-7CF6-4484-B27E-3DA0E5B52DB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8" name="正方形/長方形 757">
          <a:extLst>
            <a:ext uri="{FF2B5EF4-FFF2-40B4-BE49-F238E27FC236}">
              <a16:creationId xmlns:a16="http://schemas.microsoft.com/office/drawing/2014/main" id="{F21A533B-1A97-4066-8997-41CD4809331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9" name="テキスト ボックス 758">
          <a:extLst>
            <a:ext uri="{FF2B5EF4-FFF2-40B4-BE49-F238E27FC236}">
              <a16:creationId xmlns:a16="http://schemas.microsoft.com/office/drawing/2014/main" id="{294A4A69-4171-456E-9F77-1CCCA8C5D87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0" name="直線コネクタ 759">
          <a:extLst>
            <a:ext uri="{FF2B5EF4-FFF2-40B4-BE49-F238E27FC236}">
              <a16:creationId xmlns:a16="http://schemas.microsoft.com/office/drawing/2014/main" id="{B84C0734-8744-4E30-8DC1-0106402561B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61" name="テキスト ボックス 760">
          <a:extLst>
            <a:ext uri="{FF2B5EF4-FFF2-40B4-BE49-F238E27FC236}">
              <a16:creationId xmlns:a16="http://schemas.microsoft.com/office/drawing/2014/main" id="{513A22A7-89B9-4120-A1A7-B5B8DCDE2315}"/>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762" name="直線コネクタ 761">
          <a:extLst>
            <a:ext uri="{FF2B5EF4-FFF2-40B4-BE49-F238E27FC236}">
              <a16:creationId xmlns:a16="http://schemas.microsoft.com/office/drawing/2014/main" id="{15A6AB10-8514-42B2-9DB5-6DAFF8807134}"/>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63" name="テキスト ボックス 762">
          <a:extLst>
            <a:ext uri="{FF2B5EF4-FFF2-40B4-BE49-F238E27FC236}">
              <a16:creationId xmlns:a16="http://schemas.microsoft.com/office/drawing/2014/main" id="{69A18C6F-BD24-4AFF-8396-781A5332AE82}"/>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64" name="直線コネクタ 763">
          <a:extLst>
            <a:ext uri="{FF2B5EF4-FFF2-40B4-BE49-F238E27FC236}">
              <a16:creationId xmlns:a16="http://schemas.microsoft.com/office/drawing/2014/main" id="{ECEBFA3A-99B8-4E25-84A3-E594CDDF3CAA}"/>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65" name="テキスト ボックス 764">
          <a:extLst>
            <a:ext uri="{FF2B5EF4-FFF2-40B4-BE49-F238E27FC236}">
              <a16:creationId xmlns:a16="http://schemas.microsoft.com/office/drawing/2014/main" id="{088ADDC3-FF42-49C5-A482-76EA74693AC5}"/>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66" name="直線コネクタ 765">
          <a:extLst>
            <a:ext uri="{FF2B5EF4-FFF2-40B4-BE49-F238E27FC236}">
              <a16:creationId xmlns:a16="http://schemas.microsoft.com/office/drawing/2014/main" id="{68E92F53-09F5-44FB-92ED-E473011F9442}"/>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67" name="テキスト ボックス 766">
          <a:extLst>
            <a:ext uri="{FF2B5EF4-FFF2-40B4-BE49-F238E27FC236}">
              <a16:creationId xmlns:a16="http://schemas.microsoft.com/office/drawing/2014/main" id="{6E701D34-A170-4279-A75A-DF0A91AFD016}"/>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68" name="直線コネクタ 767">
          <a:extLst>
            <a:ext uri="{FF2B5EF4-FFF2-40B4-BE49-F238E27FC236}">
              <a16:creationId xmlns:a16="http://schemas.microsoft.com/office/drawing/2014/main" id="{EB6DD688-6269-4E00-A6DD-E760458C0008}"/>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69" name="テキスト ボックス 768">
          <a:extLst>
            <a:ext uri="{FF2B5EF4-FFF2-40B4-BE49-F238E27FC236}">
              <a16:creationId xmlns:a16="http://schemas.microsoft.com/office/drawing/2014/main" id="{F446D781-43CE-4965-8791-1787F8F71865}"/>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70" name="直線コネクタ 769">
          <a:extLst>
            <a:ext uri="{FF2B5EF4-FFF2-40B4-BE49-F238E27FC236}">
              <a16:creationId xmlns:a16="http://schemas.microsoft.com/office/drawing/2014/main" id="{8A4D70E7-709D-454C-9C61-20C56D324184}"/>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71" name="テキスト ボックス 770">
          <a:extLst>
            <a:ext uri="{FF2B5EF4-FFF2-40B4-BE49-F238E27FC236}">
              <a16:creationId xmlns:a16="http://schemas.microsoft.com/office/drawing/2014/main" id="{4B128951-A95B-4E27-88F5-206A2EC4B4A2}"/>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2" name="直線コネクタ 771">
          <a:extLst>
            <a:ext uri="{FF2B5EF4-FFF2-40B4-BE49-F238E27FC236}">
              <a16:creationId xmlns:a16="http://schemas.microsoft.com/office/drawing/2014/main" id="{53AD77DC-24E4-437F-BC56-A1367EBFE57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3" name="テキスト ボックス 772">
          <a:extLst>
            <a:ext uri="{FF2B5EF4-FFF2-40B4-BE49-F238E27FC236}">
              <a16:creationId xmlns:a16="http://schemas.microsoft.com/office/drawing/2014/main" id="{E0914DFD-1CDA-43E9-AC38-E9D656D7CF7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4" name="【庁舎】&#10;一人当たり面積グラフ枠">
          <a:extLst>
            <a:ext uri="{FF2B5EF4-FFF2-40B4-BE49-F238E27FC236}">
              <a16:creationId xmlns:a16="http://schemas.microsoft.com/office/drawing/2014/main" id="{34F6EA7E-D95E-4372-9606-697D2AF7000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139700</xdr:rowOff>
    </xdr:from>
    <xdr:to>
      <xdr:col>116</xdr:col>
      <xdr:colOff>62864</xdr:colOff>
      <xdr:row>109</xdr:row>
      <xdr:rowOff>30480</xdr:rowOff>
    </xdr:to>
    <xdr:cxnSp macro="">
      <xdr:nvCxnSpPr>
        <xdr:cNvPr id="775" name="直線コネクタ 774">
          <a:extLst>
            <a:ext uri="{FF2B5EF4-FFF2-40B4-BE49-F238E27FC236}">
              <a16:creationId xmlns:a16="http://schemas.microsoft.com/office/drawing/2014/main" id="{9282A9E8-B409-4FC1-AE37-134F0111ACEA}"/>
            </a:ext>
          </a:extLst>
        </xdr:cNvPr>
        <xdr:cNvCxnSpPr/>
      </xdr:nvCxnSpPr>
      <xdr:spPr>
        <a:xfrm flipV="1">
          <a:off x="22160864" y="17284700"/>
          <a:ext cx="0" cy="1433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34307</xdr:rowOff>
    </xdr:from>
    <xdr:ext cx="469744" cy="259045"/>
    <xdr:sp macro="" textlink="">
      <xdr:nvSpPr>
        <xdr:cNvPr id="776" name="【庁舎】&#10;一人当たり面積最小値テキスト">
          <a:extLst>
            <a:ext uri="{FF2B5EF4-FFF2-40B4-BE49-F238E27FC236}">
              <a16:creationId xmlns:a16="http://schemas.microsoft.com/office/drawing/2014/main" id="{720BE451-B350-4E1F-9D8B-067DB3F3DDF4}"/>
            </a:ext>
          </a:extLst>
        </xdr:cNvPr>
        <xdr:cNvSpPr txBox="1"/>
      </xdr:nvSpPr>
      <xdr:spPr>
        <a:xfrm>
          <a:off x="22199600" y="187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30480</xdr:rowOff>
    </xdr:from>
    <xdr:to>
      <xdr:col>116</xdr:col>
      <xdr:colOff>152400</xdr:colOff>
      <xdr:row>109</xdr:row>
      <xdr:rowOff>30480</xdr:rowOff>
    </xdr:to>
    <xdr:cxnSp macro="">
      <xdr:nvCxnSpPr>
        <xdr:cNvPr id="777" name="直線コネクタ 776">
          <a:extLst>
            <a:ext uri="{FF2B5EF4-FFF2-40B4-BE49-F238E27FC236}">
              <a16:creationId xmlns:a16="http://schemas.microsoft.com/office/drawing/2014/main" id="{50B688EF-23EC-4113-999B-7322022BEB16}"/>
            </a:ext>
          </a:extLst>
        </xdr:cNvPr>
        <xdr:cNvCxnSpPr/>
      </xdr:nvCxnSpPr>
      <xdr:spPr>
        <a:xfrm>
          <a:off x="22072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86377</xdr:rowOff>
    </xdr:from>
    <xdr:ext cx="469744" cy="259045"/>
    <xdr:sp macro="" textlink="">
      <xdr:nvSpPr>
        <xdr:cNvPr id="778" name="【庁舎】&#10;一人当たり面積最大値テキスト">
          <a:extLst>
            <a:ext uri="{FF2B5EF4-FFF2-40B4-BE49-F238E27FC236}">
              <a16:creationId xmlns:a16="http://schemas.microsoft.com/office/drawing/2014/main" id="{7CE1CA28-326C-486C-A045-74CE40C826E9}"/>
            </a:ext>
          </a:extLst>
        </xdr:cNvPr>
        <xdr:cNvSpPr txBox="1"/>
      </xdr:nvSpPr>
      <xdr:spPr>
        <a:xfrm>
          <a:off x="22199600" y="1705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139700</xdr:rowOff>
    </xdr:from>
    <xdr:to>
      <xdr:col>116</xdr:col>
      <xdr:colOff>152400</xdr:colOff>
      <xdr:row>100</xdr:row>
      <xdr:rowOff>139700</xdr:rowOff>
    </xdr:to>
    <xdr:cxnSp macro="">
      <xdr:nvCxnSpPr>
        <xdr:cNvPr id="779" name="直線コネクタ 778">
          <a:extLst>
            <a:ext uri="{FF2B5EF4-FFF2-40B4-BE49-F238E27FC236}">
              <a16:creationId xmlns:a16="http://schemas.microsoft.com/office/drawing/2014/main" id="{891FDDEC-A02A-4D8C-8884-03CFCF38CF30}"/>
            </a:ext>
          </a:extLst>
        </xdr:cNvPr>
        <xdr:cNvCxnSpPr/>
      </xdr:nvCxnSpPr>
      <xdr:spPr>
        <a:xfrm>
          <a:off x="22072600" y="1728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74947</xdr:rowOff>
    </xdr:from>
    <xdr:ext cx="469744" cy="259045"/>
    <xdr:sp macro="" textlink="">
      <xdr:nvSpPr>
        <xdr:cNvPr id="780" name="【庁舎】&#10;一人当たり面積平均値テキスト">
          <a:extLst>
            <a:ext uri="{FF2B5EF4-FFF2-40B4-BE49-F238E27FC236}">
              <a16:creationId xmlns:a16="http://schemas.microsoft.com/office/drawing/2014/main" id="{01EEA607-0043-4170-8781-22DA2DCDCF8D}"/>
            </a:ext>
          </a:extLst>
        </xdr:cNvPr>
        <xdr:cNvSpPr txBox="1"/>
      </xdr:nvSpPr>
      <xdr:spPr>
        <a:xfrm>
          <a:off x="22199600" y="18077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52070</xdr:rowOff>
    </xdr:from>
    <xdr:to>
      <xdr:col>116</xdr:col>
      <xdr:colOff>114300</xdr:colOff>
      <xdr:row>106</xdr:row>
      <xdr:rowOff>153670</xdr:rowOff>
    </xdr:to>
    <xdr:sp macro="" textlink="">
      <xdr:nvSpPr>
        <xdr:cNvPr id="781" name="フローチャート: 判断 780">
          <a:extLst>
            <a:ext uri="{FF2B5EF4-FFF2-40B4-BE49-F238E27FC236}">
              <a16:creationId xmlns:a16="http://schemas.microsoft.com/office/drawing/2014/main" id="{FA9A7876-9088-4BBB-BFCF-DFFEFC656988}"/>
            </a:ext>
          </a:extLst>
        </xdr:cNvPr>
        <xdr:cNvSpPr/>
      </xdr:nvSpPr>
      <xdr:spPr>
        <a:xfrm>
          <a:off x="221107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77470</xdr:rowOff>
    </xdr:from>
    <xdr:to>
      <xdr:col>112</xdr:col>
      <xdr:colOff>38100</xdr:colOff>
      <xdr:row>107</xdr:row>
      <xdr:rowOff>7620</xdr:rowOff>
    </xdr:to>
    <xdr:sp macro="" textlink="">
      <xdr:nvSpPr>
        <xdr:cNvPr id="782" name="フローチャート: 判断 781">
          <a:extLst>
            <a:ext uri="{FF2B5EF4-FFF2-40B4-BE49-F238E27FC236}">
              <a16:creationId xmlns:a16="http://schemas.microsoft.com/office/drawing/2014/main" id="{A9E8463C-BA4F-4889-BD90-8D87486DCA55}"/>
            </a:ext>
          </a:extLst>
        </xdr:cNvPr>
        <xdr:cNvSpPr/>
      </xdr:nvSpPr>
      <xdr:spPr>
        <a:xfrm>
          <a:off x="2127250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96520</xdr:rowOff>
    </xdr:from>
    <xdr:to>
      <xdr:col>107</xdr:col>
      <xdr:colOff>101600</xdr:colOff>
      <xdr:row>107</xdr:row>
      <xdr:rowOff>26670</xdr:rowOff>
    </xdr:to>
    <xdr:sp macro="" textlink="">
      <xdr:nvSpPr>
        <xdr:cNvPr id="783" name="フローチャート: 判断 782">
          <a:extLst>
            <a:ext uri="{FF2B5EF4-FFF2-40B4-BE49-F238E27FC236}">
              <a16:creationId xmlns:a16="http://schemas.microsoft.com/office/drawing/2014/main" id="{CDC69627-088A-431B-8119-5839F92CF32A}"/>
            </a:ext>
          </a:extLst>
        </xdr:cNvPr>
        <xdr:cNvSpPr/>
      </xdr:nvSpPr>
      <xdr:spPr>
        <a:xfrm>
          <a:off x="20383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114300</xdr:rowOff>
    </xdr:from>
    <xdr:to>
      <xdr:col>102</xdr:col>
      <xdr:colOff>165100</xdr:colOff>
      <xdr:row>107</xdr:row>
      <xdr:rowOff>44450</xdr:rowOff>
    </xdr:to>
    <xdr:sp macro="" textlink="">
      <xdr:nvSpPr>
        <xdr:cNvPr id="784" name="フローチャート: 判断 783">
          <a:extLst>
            <a:ext uri="{FF2B5EF4-FFF2-40B4-BE49-F238E27FC236}">
              <a16:creationId xmlns:a16="http://schemas.microsoft.com/office/drawing/2014/main" id="{328B70BD-85A0-4CEE-B895-EA724DED93B0}"/>
            </a:ext>
          </a:extLst>
        </xdr:cNvPr>
        <xdr:cNvSpPr/>
      </xdr:nvSpPr>
      <xdr:spPr>
        <a:xfrm>
          <a:off x="19494500" y="1828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1270</xdr:rowOff>
    </xdr:from>
    <xdr:to>
      <xdr:col>98</xdr:col>
      <xdr:colOff>38100</xdr:colOff>
      <xdr:row>107</xdr:row>
      <xdr:rowOff>102870</xdr:rowOff>
    </xdr:to>
    <xdr:sp macro="" textlink="">
      <xdr:nvSpPr>
        <xdr:cNvPr id="785" name="フローチャート: 判断 784">
          <a:extLst>
            <a:ext uri="{FF2B5EF4-FFF2-40B4-BE49-F238E27FC236}">
              <a16:creationId xmlns:a16="http://schemas.microsoft.com/office/drawing/2014/main" id="{C15C42B3-C15A-488A-A78C-7E9D114F6CF1}"/>
            </a:ext>
          </a:extLst>
        </xdr:cNvPr>
        <xdr:cNvSpPr/>
      </xdr:nvSpPr>
      <xdr:spPr>
        <a:xfrm>
          <a:off x="18605500" y="1834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EE1FC374-BCA2-4BA2-8D9C-5C6EA5743AE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7" name="テキスト ボックス 786">
          <a:extLst>
            <a:ext uri="{FF2B5EF4-FFF2-40B4-BE49-F238E27FC236}">
              <a16:creationId xmlns:a16="http://schemas.microsoft.com/office/drawing/2014/main" id="{619285C7-5665-473F-BB02-7244C5CED68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8" name="テキスト ボックス 787">
          <a:extLst>
            <a:ext uri="{FF2B5EF4-FFF2-40B4-BE49-F238E27FC236}">
              <a16:creationId xmlns:a16="http://schemas.microsoft.com/office/drawing/2014/main" id="{B2D00ECB-846E-46BB-87A1-00023162380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9" name="テキスト ボックス 788">
          <a:extLst>
            <a:ext uri="{FF2B5EF4-FFF2-40B4-BE49-F238E27FC236}">
              <a16:creationId xmlns:a16="http://schemas.microsoft.com/office/drawing/2014/main" id="{3D9C9E28-1A72-4FD2-BA85-B923100302A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0" name="テキスト ボックス 789">
          <a:extLst>
            <a:ext uri="{FF2B5EF4-FFF2-40B4-BE49-F238E27FC236}">
              <a16:creationId xmlns:a16="http://schemas.microsoft.com/office/drawing/2014/main" id="{634F1E9B-2B00-4D0D-9628-CAA9DFF4907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87630</xdr:rowOff>
    </xdr:from>
    <xdr:to>
      <xdr:col>116</xdr:col>
      <xdr:colOff>114300</xdr:colOff>
      <xdr:row>108</xdr:row>
      <xdr:rowOff>17780</xdr:rowOff>
    </xdr:to>
    <xdr:sp macro="" textlink="">
      <xdr:nvSpPr>
        <xdr:cNvPr id="791" name="楕円 790">
          <a:extLst>
            <a:ext uri="{FF2B5EF4-FFF2-40B4-BE49-F238E27FC236}">
              <a16:creationId xmlns:a16="http://schemas.microsoft.com/office/drawing/2014/main" id="{78EF4F5E-14D5-4E58-9103-1DEC80AC9452}"/>
            </a:ext>
          </a:extLst>
        </xdr:cNvPr>
        <xdr:cNvSpPr/>
      </xdr:nvSpPr>
      <xdr:spPr>
        <a:xfrm>
          <a:off x="22110700" y="1843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66057</xdr:rowOff>
    </xdr:from>
    <xdr:ext cx="469744" cy="259045"/>
    <xdr:sp macro="" textlink="">
      <xdr:nvSpPr>
        <xdr:cNvPr id="792" name="【庁舎】&#10;一人当たり面積該当値テキスト">
          <a:extLst>
            <a:ext uri="{FF2B5EF4-FFF2-40B4-BE49-F238E27FC236}">
              <a16:creationId xmlns:a16="http://schemas.microsoft.com/office/drawing/2014/main" id="{07EADDDF-76B8-4F8F-A506-84F303A39490}"/>
            </a:ext>
          </a:extLst>
        </xdr:cNvPr>
        <xdr:cNvSpPr txBox="1"/>
      </xdr:nvSpPr>
      <xdr:spPr>
        <a:xfrm>
          <a:off x="22199600" y="1841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109220</xdr:rowOff>
    </xdr:from>
    <xdr:to>
      <xdr:col>112</xdr:col>
      <xdr:colOff>38100</xdr:colOff>
      <xdr:row>108</xdr:row>
      <xdr:rowOff>39370</xdr:rowOff>
    </xdr:to>
    <xdr:sp macro="" textlink="">
      <xdr:nvSpPr>
        <xdr:cNvPr id="793" name="楕円 792">
          <a:extLst>
            <a:ext uri="{FF2B5EF4-FFF2-40B4-BE49-F238E27FC236}">
              <a16:creationId xmlns:a16="http://schemas.microsoft.com/office/drawing/2014/main" id="{2D38B423-BD40-45B8-9875-0225AB95022B}"/>
            </a:ext>
          </a:extLst>
        </xdr:cNvPr>
        <xdr:cNvSpPr/>
      </xdr:nvSpPr>
      <xdr:spPr>
        <a:xfrm>
          <a:off x="21272500" y="1845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138430</xdr:rowOff>
    </xdr:from>
    <xdr:to>
      <xdr:col>116</xdr:col>
      <xdr:colOff>63500</xdr:colOff>
      <xdr:row>107</xdr:row>
      <xdr:rowOff>160020</xdr:rowOff>
    </xdr:to>
    <xdr:cxnSp macro="">
      <xdr:nvCxnSpPr>
        <xdr:cNvPr id="794" name="直線コネクタ 793">
          <a:extLst>
            <a:ext uri="{FF2B5EF4-FFF2-40B4-BE49-F238E27FC236}">
              <a16:creationId xmlns:a16="http://schemas.microsoft.com/office/drawing/2014/main" id="{00E0816B-3F6E-45FF-8ED7-543D65921B8A}"/>
            </a:ext>
          </a:extLst>
        </xdr:cNvPr>
        <xdr:cNvCxnSpPr/>
      </xdr:nvCxnSpPr>
      <xdr:spPr>
        <a:xfrm flipV="1">
          <a:off x="21323300" y="18483580"/>
          <a:ext cx="838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120650</xdr:rowOff>
    </xdr:from>
    <xdr:to>
      <xdr:col>107</xdr:col>
      <xdr:colOff>101600</xdr:colOff>
      <xdr:row>108</xdr:row>
      <xdr:rowOff>50800</xdr:rowOff>
    </xdr:to>
    <xdr:sp macro="" textlink="">
      <xdr:nvSpPr>
        <xdr:cNvPr id="795" name="楕円 794">
          <a:extLst>
            <a:ext uri="{FF2B5EF4-FFF2-40B4-BE49-F238E27FC236}">
              <a16:creationId xmlns:a16="http://schemas.microsoft.com/office/drawing/2014/main" id="{072326C7-8A5E-4E64-A295-9745B18D50D2}"/>
            </a:ext>
          </a:extLst>
        </xdr:cNvPr>
        <xdr:cNvSpPr/>
      </xdr:nvSpPr>
      <xdr:spPr>
        <a:xfrm>
          <a:off x="20383500" y="184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160020</xdr:rowOff>
    </xdr:from>
    <xdr:to>
      <xdr:col>111</xdr:col>
      <xdr:colOff>177800</xdr:colOff>
      <xdr:row>108</xdr:row>
      <xdr:rowOff>0</xdr:rowOff>
    </xdr:to>
    <xdr:cxnSp macro="">
      <xdr:nvCxnSpPr>
        <xdr:cNvPr id="796" name="直線コネクタ 795">
          <a:extLst>
            <a:ext uri="{FF2B5EF4-FFF2-40B4-BE49-F238E27FC236}">
              <a16:creationId xmlns:a16="http://schemas.microsoft.com/office/drawing/2014/main" id="{E5FAEBD1-D9D8-4871-BFA0-CE16BBB202F2}"/>
            </a:ext>
          </a:extLst>
        </xdr:cNvPr>
        <xdr:cNvCxnSpPr/>
      </xdr:nvCxnSpPr>
      <xdr:spPr>
        <a:xfrm flipV="1">
          <a:off x="20434300" y="185051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95250</xdr:rowOff>
    </xdr:from>
    <xdr:to>
      <xdr:col>102</xdr:col>
      <xdr:colOff>165100</xdr:colOff>
      <xdr:row>107</xdr:row>
      <xdr:rowOff>25400</xdr:rowOff>
    </xdr:to>
    <xdr:sp macro="" textlink="">
      <xdr:nvSpPr>
        <xdr:cNvPr id="797" name="楕円 796">
          <a:extLst>
            <a:ext uri="{FF2B5EF4-FFF2-40B4-BE49-F238E27FC236}">
              <a16:creationId xmlns:a16="http://schemas.microsoft.com/office/drawing/2014/main" id="{3A31C097-148C-41C1-80EA-6D77D64D1A8B}"/>
            </a:ext>
          </a:extLst>
        </xdr:cNvPr>
        <xdr:cNvSpPr/>
      </xdr:nvSpPr>
      <xdr:spPr>
        <a:xfrm>
          <a:off x="19494500" y="1826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146050</xdr:rowOff>
    </xdr:from>
    <xdr:to>
      <xdr:col>107</xdr:col>
      <xdr:colOff>50800</xdr:colOff>
      <xdr:row>108</xdr:row>
      <xdr:rowOff>0</xdr:rowOff>
    </xdr:to>
    <xdr:cxnSp macro="">
      <xdr:nvCxnSpPr>
        <xdr:cNvPr id="798" name="直線コネクタ 797">
          <a:extLst>
            <a:ext uri="{FF2B5EF4-FFF2-40B4-BE49-F238E27FC236}">
              <a16:creationId xmlns:a16="http://schemas.microsoft.com/office/drawing/2014/main" id="{7C890EF0-E8F6-4DF9-81C1-66F36750D93E}"/>
            </a:ext>
          </a:extLst>
        </xdr:cNvPr>
        <xdr:cNvCxnSpPr/>
      </xdr:nvCxnSpPr>
      <xdr:spPr>
        <a:xfrm>
          <a:off x="19545300" y="18319750"/>
          <a:ext cx="889000" cy="196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24147</xdr:rowOff>
    </xdr:from>
    <xdr:ext cx="469744" cy="259045"/>
    <xdr:sp macro="" textlink="">
      <xdr:nvSpPr>
        <xdr:cNvPr id="799" name="n_1aveValue【庁舎】&#10;一人当たり面積">
          <a:extLst>
            <a:ext uri="{FF2B5EF4-FFF2-40B4-BE49-F238E27FC236}">
              <a16:creationId xmlns:a16="http://schemas.microsoft.com/office/drawing/2014/main" id="{3A4AA962-B684-4798-A6FE-F60E9F71524D}"/>
            </a:ext>
          </a:extLst>
        </xdr:cNvPr>
        <xdr:cNvSpPr txBox="1"/>
      </xdr:nvSpPr>
      <xdr:spPr>
        <a:xfrm>
          <a:off x="21075727" y="1802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43197</xdr:rowOff>
    </xdr:from>
    <xdr:ext cx="469744" cy="259045"/>
    <xdr:sp macro="" textlink="">
      <xdr:nvSpPr>
        <xdr:cNvPr id="800" name="n_2aveValue【庁舎】&#10;一人当たり面積">
          <a:extLst>
            <a:ext uri="{FF2B5EF4-FFF2-40B4-BE49-F238E27FC236}">
              <a16:creationId xmlns:a16="http://schemas.microsoft.com/office/drawing/2014/main" id="{4B6A8494-67EB-451F-AAC2-EDDA606CED63}"/>
            </a:ext>
          </a:extLst>
        </xdr:cNvPr>
        <xdr:cNvSpPr txBox="1"/>
      </xdr:nvSpPr>
      <xdr:spPr>
        <a:xfrm>
          <a:off x="201994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35577</xdr:rowOff>
    </xdr:from>
    <xdr:ext cx="469744" cy="259045"/>
    <xdr:sp macro="" textlink="">
      <xdr:nvSpPr>
        <xdr:cNvPr id="801" name="n_3aveValue【庁舎】&#10;一人当たり面積">
          <a:extLst>
            <a:ext uri="{FF2B5EF4-FFF2-40B4-BE49-F238E27FC236}">
              <a16:creationId xmlns:a16="http://schemas.microsoft.com/office/drawing/2014/main" id="{BB190288-67F5-4336-81C8-19EDCB381903}"/>
            </a:ext>
          </a:extLst>
        </xdr:cNvPr>
        <xdr:cNvSpPr txBox="1"/>
      </xdr:nvSpPr>
      <xdr:spPr>
        <a:xfrm>
          <a:off x="19310427" y="183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119397</xdr:rowOff>
    </xdr:from>
    <xdr:ext cx="469744" cy="259045"/>
    <xdr:sp macro="" textlink="">
      <xdr:nvSpPr>
        <xdr:cNvPr id="802" name="n_4aveValue【庁舎】&#10;一人当たり面積">
          <a:extLst>
            <a:ext uri="{FF2B5EF4-FFF2-40B4-BE49-F238E27FC236}">
              <a16:creationId xmlns:a16="http://schemas.microsoft.com/office/drawing/2014/main" id="{A56B5513-2795-4DFA-883A-AC7CB0881641}"/>
            </a:ext>
          </a:extLst>
        </xdr:cNvPr>
        <xdr:cNvSpPr txBox="1"/>
      </xdr:nvSpPr>
      <xdr:spPr>
        <a:xfrm>
          <a:off x="18421427" y="1812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30497</xdr:rowOff>
    </xdr:from>
    <xdr:ext cx="469744" cy="259045"/>
    <xdr:sp macro="" textlink="">
      <xdr:nvSpPr>
        <xdr:cNvPr id="803" name="n_1mainValue【庁舎】&#10;一人当たり面積">
          <a:extLst>
            <a:ext uri="{FF2B5EF4-FFF2-40B4-BE49-F238E27FC236}">
              <a16:creationId xmlns:a16="http://schemas.microsoft.com/office/drawing/2014/main" id="{3D1668E7-F4BF-4DF7-941D-CC3FA382CED8}"/>
            </a:ext>
          </a:extLst>
        </xdr:cNvPr>
        <xdr:cNvSpPr txBox="1"/>
      </xdr:nvSpPr>
      <xdr:spPr>
        <a:xfrm>
          <a:off x="21075727" y="1854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41927</xdr:rowOff>
    </xdr:from>
    <xdr:ext cx="469744" cy="259045"/>
    <xdr:sp macro="" textlink="">
      <xdr:nvSpPr>
        <xdr:cNvPr id="804" name="n_2mainValue【庁舎】&#10;一人当たり面積">
          <a:extLst>
            <a:ext uri="{FF2B5EF4-FFF2-40B4-BE49-F238E27FC236}">
              <a16:creationId xmlns:a16="http://schemas.microsoft.com/office/drawing/2014/main" id="{DF38379D-1017-4321-8FD0-7D40E3EC4C52}"/>
            </a:ext>
          </a:extLst>
        </xdr:cNvPr>
        <xdr:cNvSpPr txBox="1"/>
      </xdr:nvSpPr>
      <xdr:spPr>
        <a:xfrm>
          <a:off x="20199427"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41927</xdr:rowOff>
    </xdr:from>
    <xdr:ext cx="469744" cy="259045"/>
    <xdr:sp macro="" textlink="">
      <xdr:nvSpPr>
        <xdr:cNvPr id="805" name="n_3mainValue【庁舎】&#10;一人当たり面積">
          <a:extLst>
            <a:ext uri="{FF2B5EF4-FFF2-40B4-BE49-F238E27FC236}">
              <a16:creationId xmlns:a16="http://schemas.microsoft.com/office/drawing/2014/main" id="{CED1480A-593F-4A0D-97C2-0CD0C59FF6DC}"/>
            </a:ext>
          </a:extLst>
        </xdr:cNvPr>
        <xdr:cNvSpPr txBox="1"/>
      </xdr:nvSpPr>
      <xdr:spPr>
        <a:xfrm>
          <a:off x="19310427" y="1804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6" name="正方形/長方形 805">
          <a:extLst>
            <a:ext uri="{FF2B5EF4-FFF2-40B4-BE49-F238E27FC236}">
              <a16:creationId xmlns:a16="http://schemas.microsoft.com/office/drawing/2014/main" id="{0AEEEE43-FF9B-4747-B7B5-2399616F71F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7" name="正方形/長方形 806">
          <a:extLst>
            <a:ext uri="{FF2B5EF4-FFF2-40B4-BE49-F238E27FC236}">
              <a16:creationId xmlns:a16="http://schemas.microsoft.com/office/drawing/2014/main" id="{71FEC1BA-91BF-4134-BE7D-81A685EFF36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8" name="テキスト ボックス 807">
          <a:extLst>
            <a:ext uri="{FF2B5EF4-FFF2-40B4-BE49-F238E27FC236}">
              <a16:creationId xmlns:a16="http://schemas.microsoft.com/office/drawing/2014/main" id="{A7E7D7E5-CB23-4F02-A4FF-0F7206B86B5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図書館については、有形固定資産減価償却率が類似団体と比較して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低くなっている。これは、平成２７年度に図書館も含めた複合施設を建設し、町で有する図書館がその１施設のみのためである。図書館を含めた複合施設については、駅前という立地から利用率も高く、町民にも広く親しまれているため、予防保全的な維持管理を進め、長寿命化を図る。体育館・プールについては、有形固定資産減価償却率が類似団体と比較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２５．７％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くなっている。主な要因は、町唯一のプールについて、整備後３０年以上経過していることなど施設の大半について更新が進んでいないためである。プールについては、更新を計画しているが、規模や内容について精査し、適正な規模の更新となるよう検討する。また、体育館等の施設についても更新時期を迎えていることから、施設の統廃合や廃止も含めて総合的に更新を計画していく。消防施設については、有形固定資産減価償却率が類似団体と比較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３８．６％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くなっている。これは主な消防施設が消防団の詰所であり、屋根及び外壁の経年劣化が進んでいるものの施設利用上の不具合箇所はなく、不具合が生じた際に補修を行う等の維持管理としていることから、長寿命化対策が進んでいないためである。消防団の詰所については、団員数の減少に伴う消防団の運営について検討を重ねる必要があるため、当面は現状と同様の事後保全的な維持管理を行い、分団再編後の詰所建物の耐震化を計画する。なお、経年劣化が進んでいる屋根・外壁については、公共施設等個別計画の次期計画期間（令和９年度から令和１８年度の計画期間となる予定。）の初期に塗装などの対応を検討する。庁舎については、令和３年度に新庁舎を建築したことから有形固定資産減価償却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となっている。今後は、予防保全的な維持管理を進めていく。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秋田県八郎潟町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5,277
5,261
17.00
3,842,603
3,628,650
198,705
2,302,501
2,868,549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人口の減少に加え、長引く景気低迷による個人関係の税収減などから、財政力指数は令和元年度及び令和２年度が０．２６、令和３年度が０．２５、令和４年度及び令和５年度が０．２４となっており、類似団体平均を大きく下回っている。今後も投資的経費を抑制するなど、歳出の徹底的な見直しを進めるとともに、滞納者への滞納整理等対策を強化するなど地方税の徴収率向上対策を中心とする歳入の確保を図り、行政の効率化及び財政の健全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2704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81845</xdr:rowOff>
    </xdr:from>
    <xdr:to>
      <xdr:col>19</xdr:col>
      <xdr:colOff>133350</xdr:colOff>
      <xdr:row>43</xdr:row>
      <xdr:rowOff>95250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541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68439</xdr:rowOff>
    </xdr:from>
    <xdr:to>
      <xdr:col>15</xdr:col>
      <xdr:colOff>82550</xdr:colOff>
      <xdr:row>43</xdr:row>
      <xdr:rowOff>81845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407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68439</xdr:rowOff>
    </xdr:from>
    <xdr:to>
      <xdr:col>11</xdr:col>
      <xdr:colOff>31750</xdr:colOff>
      <xdr:row>43</xdr:row>
      <xdr:rowOff>68439</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40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99782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111777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1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31045</xdr:rowOff>
    </xdr:from>
    <xdr:to>
      <xdr:col>15</xdr:col>
      <xdr:colOff>133350</xdr:colOff>
      <xdr:row>43</xdr:row>
      <xdr:rowOff>132645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117422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17639</xdr:rowOff>
    </xdr:from>
    <xdr:to>
      <xdr:col>11</xdr:col>
      <xdr:colOff>82550</xdr:colOff>
      <xdr:row>43</xdr:row>
      <xdr:rowOff>119239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104016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17639</xdr:rowOff>
    </xdr:from>
    <xdr:to>
      <xdr:col>7</xdr:col>
      <xdr:colOff>31750</xdr:colOff>
      <xdr:row>43</xdr:row>
      <xdr:rowOff>119239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104016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分母に含まれる普通交付税が増加したが、それ以上に分子に含まれる物件費及び補助費等が増加したことが影響し、前年度より</a:t>
          </a:r>
          <a:r>
            <a:rPr lang="en-US" altLang="ja-JP" sz="1100">
              <a:solidFill>
                <a:schemeClr val="dk1"/>
              </a:solidFill>
              <a:effectLst/>
              <a:latin typeface="+mn-lt"/>
              <a:ea typeface="+mn-ea"/>
              <a:cs typeface="+mn-cs"/>
            </a:rPr>
            <a:t>0.4</a:t>
          </a:r>
          <a:r>
            <a:rPr lang="ja-JP" altLang="ja-JP" sz="1100">
              <a:solidFill>
                <a:schemeClr val="dk1"/>
              </a:solidFill>
              <a:effectLst/>
              <a:latin typeface="+mn-lt"/>
              <a:ea typeface="+mn-ea"/>
              <a:cs typeface="+mn-cs"/>
            </a:rPr>
            <a:t>ポイント増の</a:t>
          </a:r>
          <a:r>
            <a:rPr lang="en-US" altLang="ja-JP" sz="1100">
              <a:solidFill>
                <a:schemeClr val="dk1"/>
              </a:solidFill>
              <a:effectLst/>
              <a:latin typeface="+mn-lt"/>
              <a:ea typeface="+mn-ea"/>
              <a:cs typeface="+mn-cs"/>
            </a:rPr>
            <a:t>83.8%</a:t>
          </a:r>
          <a:r>
            <a:rPr lang="ja-JP" altLang="ja-JP" sz="1100">
              <a:solidFill>
                <a:schemeClr val="dk1"/>
              </a:solidFill>
              <a:effectLst/>
              <a:latin typeface="+mn-lt"/>
              <a:ea typeface="+mn-ea"/>
              <a:cs typeface="+mn-cs"/>
            </a:rPr>
            <a:t>となっている。今後、地方税の増加は見込めないことから比率の上昇が懸念されるため、歳出全体について引き続き事務事業の見直しを進めるとともに、繰上償還を検討するなど公債費の抑制等に努め、全体的な経常経費の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10371</xdr:rowOff>
    </xdr:from>
    <xdr:to>
      <xdr:col>23</xdr:col>
      <xdr:colOff>133350</xdr:colOff>
      <xdr:row>66</xdr:row>
      <xdr:rowOff>130810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54471"/>
          <a:ext cx="0" cy="14920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96748</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10371</xdr:rowOff>
    </xdr:from>
    <xdr:to>
      <xdr:col>24</xdr:col>
      <xdr:colOff>12700</xdr:colOff>
      <xdr:row>58</xdr:row>
      <xdr:rowOff>10371</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71120</xdr:rowOff>
    </xdr:from>
    <xdr:to>
      <xdr:col>23</xdr:col>
      <xdr:colOff>133350</xdr:colOff>
      <xdr:row>61</xdr:row>
      <xdr:rowOff>87206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529570"/>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169350</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627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59055</xdr:rowOff>
    </xdr:from>
    <xdr:to>
      <xdr:col>19</xdr:col>
      <xdr:colOff>133350</xdr:colOff>
      <xdr:row>61</xdr:row>
      <xdr:rowOff>71120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51750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161079</xdr:rowOff>
    </xdr:from>
    <xdr:to>
      <xdr:col>19</xdr:col>
      <xdr:colOff>184150</xdr:colOff>
      <xdr:row>62</xdr:row>
      <xdr:rowOff>91229</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76006</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05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59055</xdr:rowOff>
    </xdr:from>
    <xdr:to>
      <xdr:col>15</xdr:col>
      <xdr:colOff>82550</xdr:colOff>
      <xdr:row>62</xdr:row>
      <xdr:rowOff>104775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517505"/>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28363</xdr:rowOff>
    </xdr:from>
    <xdr:to>
      <xdr:col>15</xdr:col>
      <xdr:colOff>133350</xdr:colOff>
      <xdr:row>61</xdr:row>
      <xdr:rowOff>129963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114740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104775</xdr:rowOff>
    </xdr:from>
    <xdr:to>
      <xdr:col>11</xdr:col>
      <xdr:colOff>31750</xdr:colOff>
      <xdr:row>63</xdr:row>
      <xdr:rowOff>158538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734675"/>
          <a:ext cx="8890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122344</xdr:rowOff>
    </xdr:from>
    <xdr:to>
      <xdr:col>11</xdr:col>
      <xdr:colOff>82550</xdr:colOff>
      <xdr:row>63</xdr:row>
      <xdr:rowOff>52494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37271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102887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36406</xdr:rowOff>
    </xdr:from>
    <xdr:to>
      <xdr:col>23</xdr:col>
      <xdr:colOff>184150</xdr:colOff>
      <xdr:row>61</xdr:row>
      <xdr:rowOff>138006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52933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3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20320</xdr:rowOff>
    </xdr:from>
    <xdr:to>
      <xdr:col>19</xdr:col>
      <xdr:colOff>184150</xdr:colOff>
      <xdr:row>61</xdr:row>
      <xdr:rowOff>121920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132097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24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8255</xdr:rowOff>
    </xdr:from>
    <xdr:to>
      <xdr:col>15</xdr:col>
      <xdr:colOff>133350</xdr:colOff>
      <xdr:row>61</xdr:row>
      <xdr:rowOff>109855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120032</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23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53975</xdr:rowOff>
    </xdr:from>
    <xdr:to>
      <xdr:col>11</xdr:col>
      <xdr:colOff>82550</xdr:colOff>
      <xdr:row>62</xdr:row>
      <xdr:rowOff>155575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165752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45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107738</xdr:rowOff>
    </xdr:from>
    <xdr:to>
      <xdr:col>7</xdr:col>
      <xdr:colOff>31750</xdr:colOff>
      <xdr:row>64</xdr:row>
      <xdr:rowOff>37888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0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22665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99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[177,914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類似団体平均を下回って推移しており、前年度から</a:t>
          </a:r>
          <a:r>
            <a:rPr lang="en-US" altLang="ja-JP" sz="1100">
              <a:solidFill>
                <a:schemeClr val="dk1"/>
              </a:solidFill>
              <a:effectLst/>
              <a:latin typeface="+mn-lt"/>
              <a:ea typeface="+mn-ea"/>
              <a:cs typeface="+mn-cs"/>
            </a:rPr>
            <a:t>16,579</a:t>
          </a:r>
          <a:r>
            <a:rPr lang="ja-JP" altLang="ja-JP" sz="1100">
              <a:solidFill>
                <a:schemeClr val="dk1"/>
              </a:solidFill>
              <a:effectLst/>
              <a:latin typeface="+mn-lt"/>
              <a:ea typeface="+mn-ea"/>
              <a:cs typeface="+mn-cs"/>
            </a:rPr>
            <a:t>円減の</a:t>
          </a:r>
          <a:r>
            <a:rPr lang="en-US" altLang="ja-JP" sz="1100">
              <a:solidFill>
                <a:schemeClr val="dk1"/>
              </a:solidFill>
              <a:effectLst/>
              <a:latin typeface="+mn-lt"/>
              <a:ea typeface="+mn-ea"/>
              <a:cs typeface="+mn-cs"/>
            </a:rPr>
            <a:t>177,914</a:t>
          </a:r>
          <a:r>
            <a:rPr lang="ja-JP" altLang="ja-JP" sz="1100">
              <a:solidFill>
                <a:schemeClr val="dk1"/>
              </a:solidFill>
              <a:effectLst/>
              <a:latin typeface="+mn-lt"/>
              <a:ea typeface="+mn-ea"/>
              <a:cs typeface="+mn-cs"/>
            </a:rPr>
            <a:t>円となっている。主な要因は臨時的な物件費の減少である。令和４年度は新庁舎における備品の購入費及びシステム関係の業務委託をしており、令和５年度には臨時的な物件費の支出が大きく減少している。今後も人口減少が進むことから、人件費と物件費の支出については見直しを行い、適正な支出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117515</xdr:rowOff>
    </xdr:from>
    <xdr:to>
      <xdr:col>23</xdr:col>
      <xdr:colOff>133350</xdr:colOff>
      <xdr:row>89</xdr:row>
      <xdr:rowOff>155832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4965"/>
          <a:ext cx="0" cy="14099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127909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155832</xdr:rowOff>
    </xdr:from>
    <xdr:to>
      <xdr:col>24</xdr:col>
      <xdr:colOff>12700</xdr:colOff>
      <xdr:row>89</xdr:row>
      <xdr:rowOff>155832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32442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4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117515</xdr:rowOff>
    </xdr:from>
    <xdr:to>
      <xdr:col>24</xdr:col>
      <xdr:colOff>12700</xdr:colOff>
      <xdr:row>81</xdr:row>
      <xdr:rowOff>117515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151721</xdr:rowOff>
    </xdr:from>
    <xdr:to>
      <xdr:col>23</xdr:col>
      <xdr:colOff>133350</xdr:colOff>
      <xdr:row>82</xdr:row>
      <xdr:rowOff>2496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039171"/>
          <a:ext cx="838200" cy="2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66085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249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94008</xdr:rowOff>
    </xdr:from>
    <xdr:to>
      <xdr:col>23</xdr:col>
      <xdr:colOff>184150</xdr:colOff>
      <xdr:row>83</xdr:row>
      <xdr:rowOff>24158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130922</xdr:rowOff>
    </xdr:from>
    <xdr:to>
      <xdr:col>19</xdr:col>
      <xdr:colOff>133350</xdr:colOff>
      <xdr:row>82</xdr:row>
      <xdr:rowOff>2496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18372"/>
          <a:ext cx="889000" cy="43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82220</xdr:rowOff>
    </xdr:from>
    <xdr:to>
      <xdr:col>19</xdr:col>
      <xdr:colOff>184150</xdr:colOff>
      <xdr:row>83</xdr:row>
      <xdr:rowOff>12370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4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168597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27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118769</xdr:rowOff>
    </xdr:from>
    <xdr:to>
      <xdr:col>15</xdr:col>
      <xdr:colOff>82550</xdr:colOff>
      <xdr:row>81</xdr:row>
      <xdr:rowOff>130922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06219"/>
          <a:ext cx="889000" cy="1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59311</xdr:rowOff>
    </xdr:from>
    <xdr:to>
      <xdr:col>15</xdr:col>
      <xdr:colOff>133350</xdr:colOff>
      <xdr:row>82</xdr:row>
      <xdr:rowOff>160911</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145688</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04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111105</xdr:rowOff>
    </xdr:from>
    <xdr:to>
      <xdr:col>11</xdr:col>
      <xdr:colOff>31750</xdr:colOff>
      <xdr:row>81</xdr:row>
      <xdr:rowOff>118769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98555"/>
          <a:ext cx="889000" cy="7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45208</xdr:rowOff>
    </xdr:from>
    <xdr:to>
      <xdr:col>11</xdr:col>
      <xdr:colOff>82550</xdr:colOff>
      <xdr:row>82</xdr:row>
      <xdr:rowOff>146808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0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131585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19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22237</xdr:rowOff>
    </xdr:from>
    <xdr:to>
      <xdr:col>7</xdr:col>
      <xdr:colOff>31750</xdr:colOff>
      <xdr:row>82</xdr:row>
      <xdr:rowOff>123837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8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108614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67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100921</xdr:rowOff>
    </xdr:from>
    <xdr:to>
      <xdr:col>23</xdr:col>
      <xdr:colOff>184150</xdr:colOff>
      <xdr:row>82</xdr:row>
      <xdr:rowOff>31071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8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22198</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09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123146</xdr:rowOff>
    </xdr:from>
    <xdr:to>
      <xdr:col>19</xdr:col>
      <xdr:colOff>184150</xdr:colOff>
      <xdr:row>82</xdr:row>
      <xdr:rowOff>53296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1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63473</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79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80122</xdr:rowOff>
    </xdr:from>
    <xdr:to>
      <xdr:col>15</xdr:col>
      <xdr:colOff>133350</xdr:colOff>
      <xdr:row>82</xdr:row>
      <xdr:rowOff>10272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6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20449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36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67969</xdr:rowOff>
    </xdr:from>
    <xdr:to>
      <xdr:col>11</xdr:col>
      <xdr:colOff>82550</xdr:colOff>
      <xdr:row>81</xdr:row>
      <xdr:rowOff>169569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5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8296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24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60305</xdr:rowOff>
    </xdr:from>
    <xdr:to>
      <xdr:col>7</xdr:col>
      <xdr:colOff>31750</xdr:colOff>
      <xdr:row>81</xdr:row>
      <xdr:rowOff>161905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4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632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16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令和</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年度から</a:t>
          </a:r>
          <a:r>
            <a:rPr lang="en-US" altLang="ja-JP" sz="1100">
              <a:solidFill>
                <a:schemeClr val="dk1"/>
              </a:solidFill>
              <a:effectLst/>
              <a:latin typeface="+mn-lt"/>
              <a:ea typeface="+mn-ea"/>
              <a:cs typeface="+mn-cs"/>
            </a:rPr>
            <a:t>1.5</a:t>
          </a:r>
          <a:r>
            <a:rPr lang="ja-JP" altLang="ja-JP" sz="1100">
              <a:solidFill>
                <a:schemeClr val="dk1"/>
              </a:solidFill>
              <a:effectLst/>
              <a:latin typeface="+mn-lt"/>
              <a:ea typeface="+mn-ea"/>
              <a:cs typeface="+mn-cs"/>
            </a:rPr>
            <a:t>ポイント上昇し、</a:t>
          </a:r>
          <a:r>
            <a:rPr lang="en-US" altLang="ja-JP" sz="1100">
              <a:solidFill>
                <a:schemeClr val="dk1"/>
              </a:solidFill>
              <a:effectLst/>
              <a:latin typeface="+mn-lt"/>
              <a:ea typeface="+mn-ea"/>
              <a:cs typeface="+mn-cs"/>
            </a:rPr>
            <a:t>90.7</a:t>
          </a:r>
          <a:r>
            <a:rPr lang="ja-JP" altLang="ja-JP" sz="1100">
              <a:solidFill>
                <a:schemeClr val="dk1"/>
              </a:solidFill>
              <a:effectLst/>
              <a:latin typeface="+mn-lt"/>
              <a:ea typeface="+mn-ea"/>
              <a:cs typeface="+mn-cs"/>
            </a:rPr>
            <a:t>ポイントとなっている。増加の主な要因は、採用前の職において経験年数を重ねたが、採用が遅かった職員の階層間移動があったためである。階層間移動とは、給与水準の算出にあたり使用する経験年数階層区分（</a:t>
          </a:r>
          <a:r>
            <a:rPr lang="en-US" altLang="ja-JP" sz="1100">
              <a:solidFill>
                <a:schemeClr val="dk1"/>
              </a:solidFill>
              <a:effectLst/>
              <a:latin typeface="+mn-lt"/>
              <a:ea typeface="+mn-ea"/>
              <a:cs typeface="+mn-cs"/>
            </a:rPr>
            <a:t>10</a:t>
          </a:r>
          <a:r>
            <a:rPr lang="ja-JP" altLang="ja-JP" sz="1100">
              <a:solidFill>
                <a:schemeClr val="dk1"/>
              </a:solidFill>
              <a:effectLst/>
              <a:latin typeface="+mn-lt"/>
              <a:ea typeface="+mn-ea"/>
              <a:cs typeface="+mn-cs"/>
            </a:rPr>
            <a:t>年以上では５年刻み）において、経験年数階層内における職員の分布が年数経過により変動することである。また、国及び類似団体と比べ昇格のスピードが遅い傾向にあるため、昇格時期の検討や給与水準の適正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89</xdr:row>
      <xdr:rowOff>127302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54705"/>
          <a:ext cx="0" cy="1631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108555</xdr:rowOff>
    </xdr:from>
    <xdr:to>
      <xdr:col>81</xdr:col>
      <xdr:colOff>44450</xdr:colOff>
      <xdr:row>82</xdr:row>
      <xdr:rowOff>109462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3996005"/>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108555</xdr:rowOff>
    </xdr:from>
    <xdr:to>
      <xdr:col>77</xdr:col>
      <xdr:colOff>44450</xdr:colOff>
      <xdr:row>82</xdr:row>
      <xdr:rowOff>6048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3996005"/>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10782</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5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166007</xdr:rowOff>
    </xdr:from>
    <xdr:to>
      <xdr:col>72</xdr:col>
      <xdr:colOff>203200</xdr:colOff>
      <xdr:row>82</xdr:row>
      <xdr:rowOff>6048</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0534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165100</xdr:rowOff>
    </xdr:from>
    <xdr:to>
      <xdr:col>68</xdr:col>
      <xdr:colOff>152400</xdr:colOff>
      <xdr:row>81</xdr:row>
      <xdr:rowOff>166007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3881100"/>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113289</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58662</xdr:rowOff>
    </xdr:from>
    <xdr:to>
      <xdr:col>81</xdr:col>
      <xdr:colOff>95250</xdr:colOff>
      <xdr:row>82</xdr:row>
      <xdr:rowOff>160262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11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75189</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962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57755</xdr:rowOff>
    </xdr:from>
    <xdr:to>
      <xdr:col>77</xdr:col>
      <xdr:colOff>95250</xdr:colOff>
      <xdr:row>81</xdr:row>
      <xdr:rowOff>159355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394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169532</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714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126698</xdr:rowOff>
    </xdr:from>
    <xdr:to>
      <xdr:col>73</xdr:col>
      <xdr:colOff>44450</xdr:colOff>
      <xdr:row>82</xdr:row>
      <xdr:rowOff>56848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01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67025</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783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115207</xdr:rowOff>
    </xdr:from>
    <xdr:to>
      <xdr:col>68</xdr:col>
      <xdr:colOff>203200</xdr:colOff>
      <xdr:row>82</xdr:row>
      <xdr:rowOff>45357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00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55534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77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114300</xdr:rowOff>
    </xdr:from>
    <xdr:to>
      <xdr:col>64</xdr:col>
      <xdr:colOff>152400</xdr:colOff>
      <xdr:row>81</xdr:row>
      <xdr:rowOff>44450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54627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59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八郎潟町自立計画に基づき平成</a:t>
          </a:r>
          <a:r>
            <a:rPr lang="en-US" altLang="ja-JP" sz="1100">
              <a:solidFill>
                <a:schemeClr val="dk1"/>
              </a:solidFill>
              <a:effectLst/>
              <a:latin typeface="+mn-lt"/>
              <a:ea typeface="+mn-ea"/>
              <a:cs typeface="+mn-cs"/>
            </a:rPr>
            <a:t>16</a:t>
          </a:r>
          <a:r>
            <a:rPr lang="ja-JP" altLang="ja-JP" sz="1100">
              <a:solidFill>
                <a:schemeClr val="dk1"/>
              </a:solidFill>
              <a:effectLst/>
              <a:latin typeface="+mn-lt"/>
              <a:ea typeface="+mn-ea"/>
              <a:cs typeface="+mn-cs"/>
            </a:rPr>
            <a:t>年度から平成</a:t>
          </a:r>
          <a:r>
            <a:rPr lang="en-US" altLang="ja-JP" sz="1100">
              <a:solidFill>
                <a:schemeClr val="dk1"/>
              </a:solidFill>
              <a:effectLst/>
              <a:latin typeface="+mn-lt"/>
              <a:ea typeface="+mn-ea"/>
              <a:cs typeface="+mn-cs"/>
            </a:rPr>
            <a:t>22</a:t>
          </a:r>
          <a:r>
            <a:rPr lang="ja-JP" altLang="ja-JP" sz="1100">
              <a:solidFill>
                <a:schemeClr val="dk1"/>
              </a:solidFill>
              <a:effectLst/>
              <a:latin typeface="+mn-lt"/>
              <a:ea typeface="+mn-ea"/>
              <a:cs typeface="+mn-cs"/>
            </a:rPr>
            <a:t>年度の間に職員数を大幅に削減してから、その水準を維持しており、令和</a:t>
          </a:r>
          <a:r>
            <a:rPr lang="en-US" altLang="ja-JP" sz="1100">
              <a:solidFill>
                <a:schemeClr val="dk1"/>
              </a:solidFill>
              <a:effectLst/>
              <a:latin typeface="+mn-lt"/>
              <a:ea typeface="+mn-ea"/>
              <a:cs typeface="+mn-cs"/>
            </a:rPr>
            <a:t>5</a:t>
          </a:r>
          <a:r>
            <a:rPr lang="ja-JP" altLang="ja-JP" sz="1100">
              <a:solidFill>
                <a:schemeClr val="dk1"/>
              </a:solidFill>
              <a:effectLst/>
              <a:latin typeface="+mn-lt"/>
              <a:ea typeface="+mn-ea"/>
              <a:cs typeface="+mn-cs"/>
            </a:rPr>
            <a:t>年度の一般会計対象職員数は約</a:t>
          </a:r>
          <a:r>
            <a:rPr lang="en-US" altLang="ja-JP" sz="1100">
              <a:solidFill>
                <a:schemeClr val="dk1"/>
              </a:solidFill>
              <a:effectLst/>
              <a:latin typeface="+mn-lt"/>
              <a:ea typeface="+mn-ea"/>
              <a:cs typeface="+mn-cs"/>
            </a:rPr>
            <a:t>50</a:t>
          </a:r>
          <a:r>
            <a:rPr lang="ja-JP" altLang="ja-JP" sz="1100">
              <a:solidFill>
                <a:schemeClr val="dk1"/>
              </a:solidFill>
              <a:effectLst/>
              <a:latin typeface="+mn-lt"/>
              <a:ea typeface="+mn-ea"/>
              <a:cs typeface="+mn-cs"/>
            </a:rPr>
            <a:t>人となっている。今後も職員の定員管理に努めながら住民サービスの向上を図っていく。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122047</xdr:rowOff>
    </xdr:from>
    <xdr:to>
      <xdr:col>81</xdr:col>
      <xdr:colOff>44450</xdr:colOff>
      <xdr:row>66</xdr:row>
      <xdr:rowOff>154136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37597"/>
          <a:ext cx="0" cy="123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126213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4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154136</xdr:rowOff>
    </xdr:from>
    <xdr:to>
      <xdr:col>81</xdr:col>
      <xdr:colOff>133350</xdr:colOff>
      <xdr:row>66</xdr:row>
      <xdr:rowOff>154136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36974</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8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122047</xdr:rowOff>
    </xdr:from>
    <xdr:to>
      <xdr:col>81</xdr:col>
      <xdr:colOff>133350</xdr:colOff>
      <xdr:row>59</xdr:row>
      <xdr:rowOff>122047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3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64812</xdr:rowOff>
    </xdr:from>
    <xdr:to>
      <xdr:col>81</xdr:col>
      <xdr:colOff>44450</xdr:colOff>
      <xdr:row>60</xdr:row>
      <xdr:rowOff>124333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351812"/>
          <a:ext cx="838200" cy="59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20421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650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48344</xdr:rowOff>
    </xdr:from>
    <xdr:to>
      <xdr:col>81</xdr:col>
      <xdr:colOff>95250</xdr:colOff>
      <xdr:row>62</xdr:row>
      <xdr:rowOff>149944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64812</xdr:rowOff>
    </xdr:from>
    <xdr:to>
      <xdr:col>77</xdr:col>
      <xdr:colOff>44450</xdr:colOff>
      <xdr:row>60</xdr:row>
      <xdr:rowOff>77681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351812"/>
          <a:ext cx="889000" cy="1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21802</xdr:rowOff>
    </xdr:from>
    <xdr:to>
      <xdr:col>77</xdr:col>
      <xdr:colOff>95250</xdr:colOff>
      <xdr:row>62</xdr:row>
      <xdr:rowOff>123402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108179</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38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60791</xdr:rowOff>
    </xdr:from>
    <xdr:to>
      <xdr:col>72</xdr:col>
      <xdr:colOff>203200</xdr:colOff>
      <xdr:row>60</xdr:row>
      <xdr:rowOff>77681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347791"/>
          <a:ext cx="889000" cy="1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18584</xdr:rowOff>
    </xdr:from>
    <xdr:to>
      <xdr:col>73</xdr:col>
      <xdr:colOff>44450</xdr:colOff>
      <xdr:row>62</xdr:row>
      <xdr:rowOff>120184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104961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60791</xdr:rowOff>
    </xdr:from>
    <xdr:to>
      <xdr:col>68</xdr:col>
      <xdr:colOff>152400</xdr:colOff>
      <xdr:row>60</xdr:row>
      <xdr:rowOff>84117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347791"/>
          <a:ext cx="889000" cy="2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100940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16976</xdr:rowOff>
    </xdr:from>
    <xdr:to>
      <xdr:col>64</xdr:col>
      <xdr:colOff>152400</xdr:colOff>
      <xdr:row>62</xdr:row>
      <xdr:rowOff>118576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103353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73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73533</xdr:rowOff>
    </xdr:from>
    <xdr:to>
      <xdr:col>81</xdr:col>
      <xdr:colOff>95250</xdr:colOff>
      <xdr:row>61</xdr:row>
      <xdr:rowOff>3683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6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90060</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05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14012</xdr:rowOff>
    </xdr:from>
    <xdr:to>
      <xdr:col>77</xdr:col>
      <xdr:colOff>95250</xdr:colOff>
      <xdr:row>60</xdr:row>
      <xdr:rowOff>115612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0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125789</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069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26881</xdr:rowOff>
    </xdr:from>
    <xdr:to>
      <xdr:col>73</xdr:col>
      <xdr:colOff>44450</xdr:colOff>
      <xdr:row>60</xdr:row>
      <xdr:rowOff>128481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138658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8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9991</xdr:rowOff>
    </xdr:from>
    <xdr:to>
      <xdr:col>68</xdr:col>
      <xdr:colOff>203200</xdr:colOff>
      <xdr:row>60</xdr:row>
      <xdr:rowOff>111591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29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121768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6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33317</xdr:rowOff>
    </xdr:from>
    <xdr:to>
      <xdr:col>64</xdr:col>
      <xdr:colOff>152400</xdr:colOff>
      <xdr:row>60</xdr:row>
      <xdr:rowOff>134917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2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145094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89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実質公債費比率は、</a:t>
          </a:r>
          <a:r>
            <a:rPr lang="en-US" altLang="ja-JP" sz="1100">
              <a:solidFill>
                <a:schemeClr val="dk1"/>
              </a:solidFill>
              <a:effectLst/>
              <a:latin typeface="+mn-lt"/>
              <a:ea typeface="+mn-ea"/>
              <a:cs typeface="+mn-cs"/>
            </a:rPr>
            <a:t>0.7</a:t>
          </a:r>
          <a:r>
            <a:rPr lang="ja-JP" altLang="ja-JP" sz="1100">
              <a:solidFill>
                <a:schemeClr val="dk1"/>
              </a:solidFill>
              <a:effectLst/>
              <a:latin typeface="+mn-lt"/>
              <a:ea typeface="+mn-ea"/>
              <a:cs typeface="+mn-cs"/>
            </a:rPr>
            <a:t>ポイント減の</a:t>
          </a:r>
          <a:r>
            <a:rPr lang="en-US" altLang="ja-JP" sz="1100">
              <a:solidFill>
                <a:schemeClr val="dk1"/>
              </a:solidFill>
              <a:effectLst/>
              <a:latin typeface="+mn-lt"/>
              <a:ea typeface="+mn-ea"/>
              <a:cs typeface="+mn-cs"/>
            </a:rPr>
            <a:t>10.8</a:t>
          </a:r>
          <a:r>
            <a:rPr lang="ja-JP" altLang="ja-JP" sz="1100">
              <a:solidFill>
                <a:schemeClr val="dk1"/>
              </a:solidFill>
              <a:effectLst/>
              <a:latin typeface="+mn-lt"/>
              <a:ea typeface="+mn-ea"/>
              <a:cs typeface="+mn-cs"/>
            </a:rPr>
            <a:t>％となった。これは、分子が減少し、分母が増加したことによる。分子の減少については、過去の地方債の償還終了、繰上償還等により元利償還金が減少したことによるものであり、分母については、基準財政需要額の算入額が中学校校舎改修事業の地方債の償還終了等により減少したことによるものである。昨年度と比べ、実質公債比率は減少したものの、類似団体平均を</a:t>
          </a:r>
          <a:r>
            <a:rPr lang="en-US" altLang="ja-JP" sz="1100">
              <a:solidFill>
                <a:schemeClr val="dk1"/>
              </a:solidFill>
              <a:effectLst/>
              <a:latin typeface="+mn-lt"/>
              <a:ea typeface="+mn-ea"/>
              <a:cs typeface="+mn-cs"/>
            </a:rPr>
            <a:t>2.6</a:t>
          </a:r>
          <a:r>
            <a:rPr lang="ja-JP" altLang="ja-JP" sz="1100">
              <a:solidFill>
                <a:schemeClr val="dk1"/>
              </a:solidFill>
              <a:effectLst/>
              <a:latin typeface="+mn-lt"/>
              <a:ea typeface="+mn-ea"/>
              <a:cs typeface="+mn-cs"/>
            </a:rPr>
            <a:t>％上回っていることから、将来負担比率と同様、各会計において新規事業の実施をできる限り控え、地方債発行の抑制及び繰上償還の実施などにより財政の健全化に努める。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51562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12840"/>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23639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51562</xdr:rowOff>
    </xdr:from>
    <xdr:to>
      <xdr:col>81</xdr:col>
      <xdr:colOff>133350</xdr:colOff>
      <xdr:row>45</xdr:row>
      <xdr:rowOff>51562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6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102616</xdr:rowOff>
    </xdr:from>
    <xdr:to>
      <xdr:col>81</xdr:col>
      <xdr:colOff>44450</xdr:colOff>
      <xdr:row>42</xdr:row>
      <xdr:rowOff>170180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7303516"/>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160291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46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170180</xdr:rowOff>
    </xdr:from>
    <xdr:to>
      <xdr:col>77</xdr:col>
      <xdr:colOff>44450</xdr:colOff>
      <xdr:row>43</xdr:row>
      <xdr:rowOff>18034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37108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74439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18034</xdr:rowOff>
    </xdr:from>
    <xdr:to>
      <xdr:col>72</xdr:col>
      <xdr:colOff>203200</xdr:colOff>
      <xdr:row>43</xdr:row>
      <xdr:rowOff>27686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39038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93743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112268</xdr:rowOff>
    </xdr:from>
    <xdr:to>
      <xdr:col>68</xdr:col>
      <xdr:colOff>152400</xdr:colOff>
      <xdr:row>43</xdr:row>
      <xdr:rowOff>27686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731316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142003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142003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51816</xdr:rowOff>
    </xdr:from>
    <xdr:to>
      <xdr:col>81</xdr:col>
      <xdr:colOff>95250</xdr:colOff>
      <xdr:row>42</xdr:row>
      <xdr:rowOff>153416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25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23893</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22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119380</xdr:rowOff>
    </xdr:from>
    <xdr:to>
      <xdr:col>77</xdr:col>
      <xdr:colOff>95250</xdr:colOff>
      <xdr:row>43</xdr:row>
      <xdr:rowOff>49530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34307</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40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138684</xdr:rowOff>
    </xdr:from>
    <xdr:to>
      <xdr:col>73</xdr:col>
      <xdr:colOff>44450</xdr:colOff>
      <xdr:row>43</xdr:row>
      <xdr:rowOff>68834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33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53611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42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148336</xdr:rowOff>
    </xdr:from>
    <xdr:to>
      <xdr:col>68</xdr:col>
      <xdr:colOff>203200</xdr:colOff>
      <xdr:row>43</xdr:row>
      <xdr:rowOff>78486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34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63263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43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61468</xdr:rowOff>
    </xdr:from>
    <xdr:to>
      <xdr:col>64</xdr:col>
      <xdr:colOff>152400</xdr:colOff>
      <xdr:row>42</xdr:row>
      <xdr:rowOff>163068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26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147845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34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充当可能基金と交付税算入見込額の合計値が将来負担額を上回っており、将来負担比率は平成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から引き続き「比率なし」となっている。今後、大規模事業の予定はなく、大きく基金を取り崩す予定はないため、今後とも将来負担比率が上がる見込みは現時点では無い。次世代への負担を少しでも軽減するよう、新規事業の実施をできる限り控え、地方債発行の抑制により財政の健全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139065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597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111142</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8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139065</xdr:rowOff>
    </xdr:from>
    <xdr:to>
      <xdr:col>81</xdr:col>
      <xdr:colOff>133350</xdr:colOff>
      <xdr:row>22</xdr:row>
      <xdr:rowOff>139065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1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92166</xdr:rowOff>
    </xdr:from>
    <xdr:to>
      <xdr:col>68</xdr:col>
      <xdr:colOff>203200</xdr:colOff>
      <xdr:row>14</xdr:row>
      <xdr:rowOff>22316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32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32493</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8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85271</xdr:rowOff>
    </xdr:from>
    <xdr:to>
      <xdr:col>64</xdr:col>
      <xdr:colOff>152400</xdr:colOff>
      <xdr:row>14</xdr:row>
      <xdr:rowOff>15421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31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25598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82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秋田県八郎潟町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5,277
5,261
17.00
3,842,603
3,628,650
198,705
2,302,501
2,868,549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類似団体平均を下回って推移しているが、前年度から０．２ポイント増の１８．８％となっている。これは、</a:t>
          </a:r>
          <a:r>
            <a:rPr lang="ja-JP" altLang="en-US" sz="1100">
              <a:solidFill>
                <a:schemeClr val="dk1"/>
              </a:solidFill>
              <a:effectLst/>
              <a:latin typeface="+mn-lt"/>
              <a:ea typeface="+mn-ea"/>
              <a:cs typeface="+mn-cs"/>
            </a:rPr>
            <a:t>秋田県</a:t>
          </a:r>
          <a:r>
            <a:rPr lang="ja-JP" altLang="ja-JP" sz="1100">
              <a:solidFill>
                <a:schemeClr val="dk1"/>
              </a:solidFill>
              <a:effectLst/>
              <a:latin typeface="+mn-lt"/>
              <a:ea typeface="+mn-ea"/>
              <a:cs typeface="+mn-cs"/>
            </a:rPr>
            <a:t>人事</a:t>
          </a:r>
          <a:r>
            <a:rPr lang="ja-JP" altLang="en-US" sz="1100">
              <a:solidFill>
                <a:schemeClr val="dk1"/>
              </a:solidFill>
              <a:effectLst/>
              <a:latin typeface="+mn-lt"/>
              <a:ea typeface="+mn-ea"/>
              <a:cs typeface="+mn-cs"/>
            </a:rPr>
            <a:t>委員会</a:t>
          </a:r>
          <a:r>
            <a:rPr lang="ja-JP" altLang="ja-JP" sz="1100">
              <a:solidFill>
                <a:schemeClr val="dk1"/>
              </a:solidFill>
              <a:effectLst/>
              <a:latin typeface="+mn-lt"/>
              <a:ea typeface="+mn-ea"/>
              <a:cs typeface="+mn-cs"/>
            </a:rPr>
            <a:t>勧告の給与改定により、一般職員の給与費が引き上げられたことなどによるものである。今後も職員の定員管理及び給与水準の適正化により人件費の抑制に努めながら、住民サービスの向上を図っていく。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96520</xdr:rowOff>
    </xdr:from>
    <xdr:to>
      <xdr:col>24</xdr:col>
      <xdr:colOff>25400</xdr:colOff>
      <xdr:row>34</xdr:row>
      <xdr:rowOff>111760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258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96520</xdr:rowOff>
    </xdr:from>
    <xdr:to>
      <xdr:col>19</xdr:col>
      <xdr:colOff>187325</xdr:colOff>
      <xdr:row>34</xdr:row>
      <xdr:rowOff>111760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9258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111760</xdr:rowOff>
    </xdr:from>
    <xdr:to>
      <xdr:col>15</xdr:col>
      <xdr:colOff>98425</xdr:colOff>
      <xdr:row>35</xdr:row>
      <xdr:rowOff>69850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9410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69850</xdr:rowOff>
    </xdr:from>
    <xdr:to>
      <xdr:col>11</xdr:col>
      <xdr:colOff>9525</xdr:colOff>
      <xdr:row>35</xdr:row>
      <xdr:rowOff>92710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706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156210</xdr:rowOff>
    </xdr:from>
    <xdr:to>
      <xdr:col>11</xdr:col>
      <xdr:colOff>60325</xdr:colOff>
      <xdr:row>38</xdr:row>
      <xdr:rowOff>86360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71137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60960</xdr:rowOff>
    </xdr:from>
    <xdr:to>
      <xdr:col>24</xdr:col>
      <xdr:colOff>76200</xdr:colOff>
      <xdr:row>34</xdr:row>
      <xdr:rowOff>162560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77487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45720</xdr:rowOff>
    </xdr:from>
    <xdr:to>
      <xdr:col>20</xdr:col>
      <xdr:colOff>38100</xdr:colOff>
      <xdr:row>34</xdr:row>
      <xdr:rowOff>147320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157497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4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60960</xdr:rowOff>
    </xdr:from>
    <xdr:to>
      <xdr:col>15</xdr:col>
      <xdr:colOff>149225</xdr:colOff>
      <xdr:row>34</xdr:row>
      <xdr:rowOff>162560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1287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19050</xdr:rowOff>
    </xdr:from>
    <xdr:to>
      <xdr:col>11</xdr:col>
      <xdr:colOff>60325</xdr:colOff>
      <xdr:row>35</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130827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41910</xdr:rowOff>
    </xdr:from>
    <xdr:to>
      <xdr:col>6</xdr:col>
      <xdr:colOff>171450</xdr:colOff>
      <xdr:row>35</xdr:row>
      <xdr:rowOff>143510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153687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類似団体平均を下回って推移しているが、前年度から０．７ポイント増の１０．０％となっている。これは、エネルギー価格の高騰により光熱水費が増となったことや物価高騰により消耗品費等が増となったことなどによるものである。今後は町有施設の</a:t>
          </a:r>
          <a:r>
            <a:rPr lang="en-US" altLang="ja-JP" sz="1100">
              <a:solidFill>
                <a:schemeClr val="dk1"/>
              </a:solidFill>
              <a:effectLst/>
              <a:latin typeface="+mn-lt"/>
              <a:ea typeface="+mn-ea"/>
              <a:cs typeface="+mn-cs"/>
            </a:rPr>
            <a:t>LED</a:t>
          </a:r>
          <a:r>
            <a:rPr lang="ja-JP" altLang="ja-JP" sz="1100">
              <a:solidFill>
                <a:schemeClr val="dk1"/>
              </a:solidFill>
              <a:effectLst/>
              <a:latin typeface="+mn-lt"/>
              <a:ea typeface="+mn-ea"/>
              <a:cs typeface="+mn-cs"/>
            </a:rPr>
            <a:t>化を進めていくことで、電気代の抑制を図り、財政の健全化に努める。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7302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152146</xdr:rowOff>
    </xdr:from>
    <xdr:to>
      <xdr:col>82</xdr:col>
      <xdr:colOff>107950</xdr:colOff>
      <xdr:row>16</xdr:row>
      <xdr:rowOff>12700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72389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129286</xdr:rowOff>
    </xdr:from>
    <xdr:to>
      <xdr:col>78</xdr:col>
      <xdr:colOff>69850</xdr:colOff>
      <xdr:row>15</xdr:row>
      <xdr:rowOff>152146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7010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55135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69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129286</xdr:rowOff>
    </xdr:from>
    <xdr:to>
      <xdr:col>73</xdr:col>
      <xdr:colOff>180975</xdr:colOff>
      <xdr:row>15</xdr:row>
      <xdr:rowOff>129286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7010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85344</xdr:rowOff>
    </xdr:from>
    <xdr:to>
      <xdr:col>74</xdr:col>
      <xdr:colOff>31750</xdr:colOff>
      <xdr:row>17</xdr:row>
      <xdr:rowOff>15494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271</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1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129286</xdr:rowOff>
    </xdr:from>
    <xdr:to>
      <xdr:col>69</xdr:col>
      <xdr:colOff>92075</xdr:colOff>
      <xdr:row>16</xdr:row>
      <xdr:rowOff>145288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701036"/>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121920</xdr:rowOff>
    </xdr:from>
    <xdr:to>
      <xdr:col>69</xdr:col>
      <xdr:colOff>142875</xdr:colOff>
      <xdr:row>17</xdr:row>
      <xdr:rowOff>52070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36847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5334</xdr:rowOff>
    </xdr:from>
    <xdr:to>
      <xdr:col>65</xdr:col>
      <xdr:colOff>53975</xdr:colOff>
      <xdr:row>17</xdr:row>
      <xdr:rowOff>106934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91711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149877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101346</xdr:rowOff>
    </xdr:from>
    <xdr:to>
      <xdr:col>78</xdr:col>
      <xdr:colOff>120650</xdr:colOff>
      <xdr:row>16</xdr:row>
      <xdr:rowOff>31496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67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41673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441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78486</xdr:rowOff>
    </xdr:from>
    <xdr:to>
      <xdr:col>74</xdr:col>
      <xdr:colOff>31750</xdr:colOff>
      <xdr:row>16</xdr:row>
      <xdr:rowOff>8636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65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18813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41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78486</xdr:rowOff>
    </xdr:from>
    <xdr:to>
      <xdr:col>69</xdr:col>
      <xdr:colOff>142875</xdr:colOff>
      <xdr:row>16</xdr:row>
      <xdr:rowOff>8636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65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18813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41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94488</xdr:rowOff>
    </xdr:from>
    <xdr:to>
      <xdr:col>65</xdr:col>
      <xdr:colOff>53975</xdr:colOff>
      <xdr:row>17</xdr:row>
      <xdr:rowOff>24638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3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34815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60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類似団体平均を上回って推移しており、前年度から０．３ポイント増の５．０％となっている。これは、福祉医療費支給において件数が増加したことなどによるものである。扶助費については、今後も給付対象者の増加等により微増で推移していくことが予想されるため、子ども・子育て支援法など各制度の適切な運用と自主財源の確保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165100</xdr:rowOff>
    </xdr:from>
    <xdr:to>
      <xdr:col>24</xdr:col>
      <xdr:colOff>25400</xdr:colOff>
      <xdr:row>56</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5948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73677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3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165100</xdr:rowOff>
    </xdr:from>
    <xdr:to>
      <xdr:col>19</xdr:col>
      <xdr:colOff>187325</xdr:colOff>
      <xdr:row>56</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5948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69850</xdr:rowOff>
    </xdr:from>
    <xdr:to>
      <xdr:col>15</xdr:col>
      <xdr:colOff>98425</xdr:colOff>
      <xdr:row>56</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6710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149877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127000</xdr:rowOff>
    </xdr:from>
    <xdr:to>
      <xdr:col>11</xdr:col>
      <xdr:colOff>9525</xdr:colOff>
      <xdr:row>57</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728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143527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114300</xdr:rowOff>
    </xdr:from>
    <xdr:to>
      <xdr:col>20</xdr:col>
      <xdr:colOff>38100</xdr:colOff>
      <xdr:row>56</xdr:row>
      <xdr:rowOff>44450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29227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19050</xdr:rowOff>
    </xdr:from>
    <xdr:to>
      <xdr:col>15</xdr:col>
      <xdr:colOff>149225</xdr:colOff>
      <xdr:row>56</xdr:row>
      <xdr:rowOff>120650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105427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76200</xdr:rowOff>
    </xdr:from>
    <xdr:to>
      <xdr:col>11</xdr:col>
      <xdr:colOff>60325</xdr:colOff>
      <xdr:row>57</xdr:row>
      <xdr:rowOff>6350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67327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類似団体を上回って推移しているが、前年度から０．１ポイント減の１９．５％となっている。これは、保険基盤安定制度に係る経費の減により、国民健康保険特別会計繰出金が減となったことなどによるものである。今後の繰出金については各特別会計の健全運営を図り、普通会計への負担軽減に努める。また、維持補修費については、施設の老朽化に伴う経費の増加が見込まれるため、施設の</a:t>
          </a:r>
          <a:r>
            <a:rPr lang="ja-JP" altLang="en-US" sz="1100">
              <a:solidFill>
                <a:schemeClr val="dk1"/>
              </a:solidFill>
              <a:effectLst/>
              <a:latin typeface="+mn-lt"/>
              <a:ea typeface="+mn-ea"/>
              <a:cs typeface="+mn-cs"/>
            </a:rPr>
            <a:t>将来性等</a:t>
          </a:r>
          <a:r>
            <a:rPr lang="ja-JP" altLang="ja-JP" sz="1100">
              <a:solidFill>
                <a:schemeClr val="dk1"/>
              </a:solidFill>
              <a:effectLst/>
              <a:latin typeface="+mn-lt"/>
              <a:ea typeface="+mn-ea"/>
              <a:cs typeface="+mn-cs"/>
            </a:rPr>
            <a:t>も考慮しながら計画的な支出を行う。</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652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69850</xdr:rowOff>
    </xdr:from>
    <xdr:to>
      <xdr:col>82</xdr:col>
      <xdr:colOff>107950</xdr:colOff>
      <xdr:row>59</xdr:row>
      <xdr:rowOff>77470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101854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165117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423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62230</xdr:rowOff>
    </xdr:from>
    <xdr:to>
      <xdr:col>78</xdr:col>
      <xdr:colOff>69850</xdr:colOff>
      <xdr:row>59</xdr:row>
      <xdr:rowOff>77470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10177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62230</xdr:rowOff>
    </xdr:from>
    <xdr:to>
      <xdr:col>73</xdr:col>
      <xdr:colOff>180975</xdr:colOff>
      <xdr:row>59</xdr:row>
      <xdr:rowOff>130810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101777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140970</xdr:rowOff>
    </xdr:from>
    <xdr:to>
      <xdr:col>74</xdr:col>
      <xdr:colOff>31750</xdr:colOff>
      <xdr:row>56</xdr:row>
      <xdr:rowOff>71120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81297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130810</xdr:rowOff>
    </xdr:from>
    <xdr:to>
      <xdr:col>69</xdr:col>
      <xdr:colOff>92075</xdr:colOff>
      <xdr:row>60</xdr:row>
      <xdr:rowOff>50800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102463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47007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19050</xdr:rowOff>
    </xdr:from>
    <xdr:to>
      <xdr:col>82</xdr:col>
      <xdr:colOff>158750</xdr:colOff>
      <xdr:row>59</xdr:row>
      <xdr:rowOff>120650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162577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26670</xdr:rowOff>
    </xdr:from>
    <xdr:to>
      <xdr:col>78</xdr:col>
      <xdr:colOff>120650</xdr:colOff>
      <xdr:row>59</xdr:row>
      <xdr:rowOff>128270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101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113047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22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11430</xdr:rowOff>
    </xdr:from>
    <xdr:to>
      <xdr:col>74</xdr:col>
      <xdr:colOff>31750</xdr:colOff>
      <xdr:row>59</xdr:row>
      <xdr:rowOff>113030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97807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21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80010</xdr:rowOff>
    </xdr:from>
    <xdr:to>
      <xdr:col>69</xdr:col>
      <xdr:colOff>142875</xdr:colOff>
      <xdr:row>60</xdr:row>
      <xdr:rowOff>10160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1019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166387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28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0</xdr:rowOff>
    </xdr:from>
    <xdr:to>
      <xdr:col>65</xdr:col>
      <xdr:colOff>53975</xdr:colOff>
      <xdr:row>60</xdr:row>
      <xdr:rowOff>101600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86377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類似団体平均を下回っているが、前年度から０．４ポイント増の１５．７％となっている。これは、一部事務組合に対する負担金や町の団体への補助金が増となったことによるものである。負担金や経常的な町単独補助金について増加傾向にあるため、引き続き見直しを実施し、現状をより一層引き締め、財政の健全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14986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32856"/>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158513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0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14986</xdr:rowOff>
    </xdr:from>
    <xdr:to>
      <xdr:col>82</xdr:col>
      <xdr:colOff>196850</xdr:colOff>
      <xdr:row>41</xdr:row>
      <xdr:rowOff>14986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4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83566</xdr:rowOff>
    </xdr:from>
    <xdr:to>
      <xdr:col>82</xdr:col>
      <xdr:colOff>107950</xdr:colOff>
      <xdr:row>37</xdr:row>
      <xdr:rowOff>101854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42721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32275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7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60706</xdr:rowOff>
    </xdr:from>
    <xdr:to>
      <xdr:col>78</xdr:col>
      <xdr:colOff>69850</xdr:colOff>
      <xdr:row>37</xdr:row>
      <xdr:rowOff>83566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4043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126255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12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60706</xdr:rowOff>
    </xdr:from>
    <xdr:to>
      <xdr:col>73</xdr:col>
      <xdr:colOff>180975</xdr:colOff>
      <xdr:row>37</xdr:row>
      <xdr:rowOff>129286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40435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124714</xdr:rowOff>
    </xdr:from>
    <xdr:to>
      <xdr:col>69</xdr:col>
      <xdr:colOff>92075</xdr:colOff>
      <xdr:row>37</xdr:row>
      <xdr:rowOff>129286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4683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51054</xdr:rowOff>
    </xdr:from>
    <xdr:to>
      <xdr:col>69</xdr:col>
      <xdr:colOff>142875</xdr:colOff>
      <xdr:row>37</xdr:row>
      <xdr:rowOff>152654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162831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149115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51054</xdr:rowOff>
    </xdr:from>
    <xdr:to>
      <xdr:col>82</xdr:col>
      <xdr:colOff>158750</xdr:colOff>
      <xdr:row>37</xdr:row>
      <xdr:rowOff>152654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67581</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23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32766</xdr:rowOff>
    </xdr:from>
    <xdr:to>
      <xdr:col>78</xdr:col>
      <xdr:colOff>120650</xdr:colOff>
      <xdr:row>37</xdr:row>
      <xdr:rowOff>134366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119143</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462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9906</xdr:rowOff>
    </xdr:from>
    <xdr:to>
      <xdr:col>74</xdr:col>
      <xdr:colOff>31750</xdr:colOff>
      <xdr:row>37</xdr:row>
      <xdr:rowOff>111506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96283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78486</xdr:rowOff>
    </xdr:from>
    <xdr:to>
      <xdr:col>69</xdr:col>
      <xdr:colOff>142875</xdr:colOff>
      <xdr:row>38</xdr:row>
      <xdr:rowOff>8636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164863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73914</xdr:rowOff>
    </xdr:from>
    <xdr:to>
      <xdr:col>65</xdr:col>
      <xdr:colOff>53975</xdr:colOff>
      <xdr:row>38</xdr:row>
      <xdr:rowOff>4064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160291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前年度から１．１ポイント減の１４．８％となっており、類似団体平均を１．８ポイント下回っている。これは、地方債の償還の完了、令和４年度までの繰上償還などにより前年度に比べて元利償還額が約２千万円減となり、経常収支比率の分母である普通交付税が約７百万円増となったことによるものである。令和６年度以降も脱炭素関連事業などの大型事業が予定されているため、新規事業の実施をできる限り控え、繰上償還や地方債発行の抑制により財政の健全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157480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5141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129557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157480</xdr:rowOff>
    </xdr:from>
    <xdr:to>
      <xdr:col>24</xdr:col>
      <xdr:colOff>114300</xdr:colOff>
      <xdr:row>81</xdr:row>
      <xdr:rowOff>157480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43180</xdr:rowOff>
    </xdr:from>
    <xdr:to>
      <xdr:col>24</xdr:col>
      <xdr:colOff>25400</xdr:colOff>
      <xdr:row>76</xdr:row>
      <xdr:rowOff>85089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073380"/>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33038</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6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85089</xdr:rowOff>
    </xdr:from>
    <xdr:to>
      <xdr:col>19</xdr:col>
      <xdr:colOff>187325</xdr:colOff>
      <xdr:row>76</xdr:row>
      <xdr:rowOff>96520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1152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139716</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96520</xdr:rowOff>
    </xdr:from>
    <xdr:to>
      <xdr:col>15</xdr:col>
      <xdr:colOff>98425</xdr:colOff>
      <xdr:row>76</xdr:row>
      <xdr:rowOff>134620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1267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146067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123189</xdr:rowOff>
    </xdr:from>
    <xdr:to>
      <xdr:col>11</xdr:col>
      <xdr:colOff>9525</xdr:colOff>
      <xdr:row>76</xdr:row>
      <xdr:rowOff>134620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1533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146067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157497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163830</xdr:rowOff>
    </xdr:from>
    <xdr:to>
      <xdr:col>24</xdr:col>
      <xdr:colOff>76200</xdr:colOff>
      <xdr:row>76</xdr:row>
      <xdr:rowOff>93980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8907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34289</xdr:rowOff>
    </xdr:from>
    <xdr:to>
      <xdr:col>20</xdr:col>
      <xdr:colOff>38100</xdr:colOff>
      <xdr:row>76</xdr:row>
      <xdr:rowOff>135889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146067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833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45720</xdr:rowOff>
    </xdr:from>
    <xdr:to>
      <xdr:col>15</xdr:col>
      <xdr:colOff>149225</xdr:colOff>
      <xdr:row>76</xdr:row>
      <xdr:rowOff>147320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132097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83820</xdr:rowOff>
    </xdr:from>
    <xdr:to>
      <xdr:col>11</xdr:col>
      <xdr:colOff>60325</xdr:colOff>
      <xdr:row>77</xdr:row>
      <xdr:rowOff>13970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170197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72389</xdr:rowOff>
    </xdr:from>
    <xdr:to>
      <xdr:col>6</xdr:col>
      <xdr:colOff>171450</xdr:colOff>
      <xdr:row>77</xdr:row>
      <xdr:rowOff>2539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158766</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類似団体を下回っているが、前年度から１．５ポイント増の６９．０％となった。これは、扶助費、物件費及び補助費等が増となり、公債費を除く経常的な経費の総額が増となったためである。経常的な町単独補助金については増加傾向にあるため、引き続き見直しを実施し、増加傾向にある現状をより一層引き締め、財政の健全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24130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378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146050</xdr:rowOff>
    </xdr:from>
    <xdr:to>
      <xdr:col>82</xdr:col>
      <xdr:colOff>107950</xdr:colOff>
      <xdr:row>77</xdr:row>
      <xdr:rowOff>31750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1762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36847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123189</xdr:rowOff>
    </xdr:from>
    <xdr:to>
      <xdr:col>78</xdr:col>
      <xdr:colOff>69850</xdr:colOff>
      <xdr:row>76</xdr:row>
      <xdr:rowOff>146050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1533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38100</xdr:rowOff>
    </xdr:from>
    <xdr:to>
      <xdr:col>78</xdr:col>
      <xdr:colOff>120650</xdr:colOff>
      <xdr:row>77</xdr:row>
      <xdr:rowOff>139700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124477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326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123189</xdr:rowOff>
    </xdr:from>
    <xdr:to>
      <xdr:col>73</xdr:col>
      <xdr:colOff>180975</xdr:colOff>
      <xdr:row>77</xdr:row>
      <xdr:rowOff>119380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153389"/>
          <a:ext cx="889000" cy="16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102870</xdr:rowOff>
    </xdr:from>
    <xdr:to>
      <xdr:col>74</xdr:col>
      <xdr:colOff>31750</xdr:colOff>
      <xdr:row>77</xdr:row>
      <xdr:rowOff>33020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17797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119380</xdr:rowOff>
    </xdr:from>
    <xdr:to>
      <xdr:col>69</xdr:col>
      <xdr:colOff>92075</xdr:colOff>
      <xdr:row>79</xdr:row>
      <xdr:rowOff>1270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321030"/>
          <a:ext cx="889000"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97807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38100</xdr:rowOff>
    </xdr:from>
    <xdr:to>
      <xdr:col>65</xdr:col>
      <xdr:colOff>53975</xdr:colOff>
      <xdr:row>78</xdr:row>
      <xdr:rowOff>139700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149877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152400</xdr:rowOff>
    </xdr:from>
    <xdr:to>
      <xdr:col>82</xdr:col>
      <xdr:colOff>158750</xdr:colOff>
      <xdr:row>77</xdr:row>
      <xdr:rowOff>82550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168927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95250</xdr:rowOff>
    </xdr:from>
    <xdr:to>
      <xdr:col>78</xdr:col>
      <xdr:colOff>120650</xdr:colOff>
      <xdr:row>77</xdr:row>
      <xdr:rowOff>25400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35577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89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72389</xdr:rowOff>
    </xdr:from>
    <xdr:to>
      <xdr:col>74</xdr:col>
      <xdr:colOff>31750</xdr:colOff>
      <xdr:row>77</xdr:row>
      <xdr:rowOff>2539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12717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68580</xdr:rowOff>
    </xdr:from>
    <xdr:to>
      <xdr:col>69</xdr:col>
      <xdr:colOff>142875</xdr:colOff>
      <xdr:row>77</xdr:row>
      <xdr:rowOff>170180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8907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03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121920</xdr:rowOff>
    </xdr:from>
    <xdr:to>
      <xdr:col>65</xdr:col>
      <xdr:colOff>53975</xdr:colOff>
      <xdr:row>79</xdr:row>
      <xdr:rowOff>52070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36847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秋田県八郎潟町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151026</xdr:rowOff>
    </xdr:from>
    <xdr:to>
      <xdr:col>29</xdr:col>
      <xdr:colOff>127000</xdr:colOff>
      <xdr:row>20</xdr:row>
      <xdr:rowOff>171166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56051"/>
          <a:ext cx="0" cy="13917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143243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171166</xdr:rowOff>
    </xdr:from>
    <xdr:to>
      <xdr:col>30</xdr:col>
      <xdr:colOff>25400</xdr:colOff>
      <xdr:row>20</xdr:row>
      <xdr:rowOff>171166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77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65953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151026</xdr:rowOff>
    </xdr:from>
    <xdr:to>
      <xdr:col>30</xdr:col>
      <xdr:colOff>25400</xdr:colOff>
      <xdr:row>12</xdr:row>
      <xdr:rowOff>151026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56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170297</xdr:rowOff>
    </xdr:from>
    <xdr:to>
      <xdr:col>29</xdr:col>
      <xdr:colOff>127000</xdr:colOff>
      <xdr:row>19</xdr:row>
      <xdr:rowOff>38996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04022"/>
          <a:ext cx="647700" cy="401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73060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63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56533</xdr:rowOff>
    </xdr:from>
    <xdr:to>
      <xdr:col>29</xdr:col>
      <xdr:colOff>177800</xdr:colOff>
      <xdr:row>17</xdr:row>
      <xdr:rowOff>158133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18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38996</xdr:rowOff>
    </xdr:from>
    <xdr:to>
      <xdr:col>26</xdr:col>
      <xdr:colOff>50800</xdr:colOff>
      <xdr:row>19</xdr:row>
      <xdr:rowOff>79161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44171"/>
          <a:ext cx="698500" cy="40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109225</xdr:rowOff>
    </xdr:from>
    <xdr:to>
      <xdr:col>26</xdr:col>
      <xdr:colOff>101600</xdr:colOff>
      <xdr:row>18</xdr:row>
      <xdr:rowOff>39375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1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49552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4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59815</xdr:rowOff>
    </xdr:from>
    <xdr:to>
      <xdr:col>22</xdr:col>
      <xdr:colOff>114300</xdr:colOff>
      <xdr:row>19</xdr:row>
      <xdr:rowOff>79161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364990"/>
          <a:ext cx="698500" cy="193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126873</xdr:rowOff>
    </xdr:from>
    <xdr:to>
      <xdr:col>22</xdr:col>
      <xdr:colOff>165100</xdr:colOff>
      <xdr:row>18</xdr:row>
      <xdr:rowOff>57023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9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67200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58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59815</xdr:rowOff>
    </xdr:from>
    <xdr:to>
      <xdr:col>18</xdr:col>
      <xdr:colOff>177800</xdr:colOff>
      <xdr:row>19</xdr:row>
      <xdr:rowOff>113589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64990"/>
          <a:ext cx="698500" cy="537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165247</xdr:rowOff>
    </xdr:from>
    <xdr:to>
      <xdr:col>19</xdr:col>
      <xdr:colOff>38100</xdr:colOff>
      <xdr:row>18</xdr:row>
      <xdr:rowOff>95397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7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105574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96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159639</xdr:rowOff>
    </xdr:from>
    <xdr:to>
      <xdr:col>15</xdr:col>
      <xdr:colOff>101600</xdr:colOff>
      <xdr:row>18</xdr:row>
      <xdr:rowOff>89789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21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99966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119497</xdr:rowOff>
    </xdr:from>
    <xdr:to>
      <xdr:col>29</xdr:col>
      <xdr:colOff>177800</xdr:colOff>
      <xdr:row>19</xdr:row>
      <xdr:rowOff>49647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532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91574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25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159646</xdr:rowOff>
    </xdr:from>
    <xdr:to>
      <xdr:col>26</xdr:col>
      <xdr:colOff>101600</xdr:colOff>
      <xdr:row>19</xdr:row>
      <xdr:rowOff>89796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93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74573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79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28361</xdr:rowOff>
    </xdr:from>
    <xdr:to>
      <xdr:col>22</xdr:col>
      <xdr:colOff>165100</xdr:colOff>
      <xdr:row>19</xdr:row>
      <xdr:rowOff>129961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33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114738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1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9015</xdr:rowOff>
    </xdr:from>
    <xdr:to>
      <xdr:col>19</xdr:col>
      <xdr:colOff>38100</xdr:colOff>
      <xdr:row>19</xdr:row>
      <xdr:rowOff>110615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14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95392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00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62789</xdr:rowOff>
    </xdr:from>
    <xdr:to>
      <xdr:col>15</xdr:col>
      <xdr:colOff>101600</xdr:colOff>
      <xdr:row>19</xdr:row>
      <xdr:rowOff>164389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679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149166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5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123489</xdr:rowOff>
    </xdr:from>
    <xdr:to>
      <xdr:col>29</xdr:col>
      <xdr:colOff>127000</xdr:colOff>
      <xdr:row>39</xdr:row>
      <xdr:rowOff>28425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48039"/>
          <a:ext cx="0" cy="16194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502</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3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28425</xdr:rowOff>
    </xdr:from>
    <xdr:to>
      <xdr:col>30</xdr:col>
      <xdr:colOff>25400</xdr:colOff>
      <xdr:row>39</xdr:row>
      <xdr:rowOff>28425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6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38416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9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123489</xdr:rowOff>
    </xdr:from>
    <xdr:to>
      <xdr:col>30</xdr:col>
      <xdr:colOff>25400</xdr:colOff>
      <xdr:row>33</xdr:row>
      <xdr:rowOff>123489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480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310745</xdr:rowOff>
    </xdr:from>
    <xdr:to>
      <xdr:col>29</xdr:col>
      <xdr:colOff>127000</xdr:colOff>
      <xdr:row>36</xdr:row>
      <xdr:rowOff>7851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921095"/>
          <a:ext cx="647700" cy="400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402</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953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28325</xdr:rowOff>
    </xdr:from>
    <xdr:to>
      <xdr:col>29</xdr:col>
      <xdr:colOff>177800</xdr:colOff>
      <xdr:row>36</xdr:row>
      <xdr:rowOff>129925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81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310745</xdr:rowOff>
    </xdr:from>
    <xdr:to>
      <xdr:col>26</xdr:col>
      <xdr:colOff>50800</xdr:colOff>
      <xdr:row>36</xdr:row>
      <xdr:rowOff>4258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921095"/>
          <a:ext cx="698500" cy="364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52001</xdr:rowOff>
    </xdr:from>
    <xdr:to>
      <xdr:col>26</xdr:col>
      <xdr:colOff>101600</xdr:colOff>
      <xdr:row>36</xdr:row>
      <xdr:rowOff>153601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138378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091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332169</xdr:rowOff>
    </xdr:from>
    <xdr:to>
      <xdr:col>22</xdr:col>
      <xdr:colOff>114300</xdr:colOff>
      <xdr:row>36</xdr:row>
      <xdr:rowOff>4258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6942519"/>
          <a:ext cx="698500" cy="14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78372</xdr:rowOff>
    </xdr:from>
    <xdr:to>
      <xdr:col>22</xdr:col>
      <xdr:colOff>165100</xdr:colOff>
      <xdr:row>37</xdr:row>
      <xdr:rowOff>8522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164749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1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332169</xdr:rowOff>
    </xdr:from>
    <xdr:to>
      <xdr:col>18</xdr:col>
      <xdr:colOff>177800</xdr:colOff>
      <xdr:row>36</xdr:row>
      <xdr:rowOff>66062</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942519"/>
          <a:ext cx="698500" cy="767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92692</xdr:rowOff>
    </xdr:from>
    <xdr:to>
      <xdr:col>19</xdr:col>
      <xdr:colOff>38100</xdr:colOff>
      <xdr:row>37</xdr:row>
      <xdr:rowOff>22842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7619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3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94994</xdr:rowOff>
    </xdr:from>
    <xdr:to>
      <xdr:col>15</xdr:col>
      <xdr:colOff>101600</xdr:colOff>
      <xdr:row>37</xdr:row>
      <xdr:rowOff>25144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48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9921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3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299951</xdr:rowOff>
    </xdr:from>
    <xdr:to>
      <xdr:col>29</xdr:col>
      <xdr:colOff>177800</xdr:colOff>
      <xdr:row>36</xdr:row>
      <xdr:rowOff>58651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9103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145028</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755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259945</xdr:rowOff>
    </xdr:from>
    <xdr:to>
      <xdr:col>26</xdr:col>
      <xdr:colOff>101600</xdr:colOff>
      <xdr:row>36</xdr:row>
      <xdr:rowOff>18645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870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28822</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639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296358</xdr:rowOff>
    </xdr:from>
    <xdr:to>
      <xdr:col>22</xdr:col>
      <xdr:colOff>165100</xdr:colOff>
      <xdr:row>36</xdr:row>
      <xdr:rowOff>55058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906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65235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675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281369</xdr:rowOff>
    </xdr:from>
    <xdr:to>
      <xdr:col>19</xdr:col>
      <xdr:colOff>38100</xdr:colOff>
      <xdr:row>36</xdr:row>
      <xdr:rowOff>40069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891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50246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66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15262</xdr:rowOff>
    </xdr:from>
    <xdr:to>
      <xdr:col>15</xdr:col>
      <xdr:colOff>101600</xdr:colOff>
      <xdr:row>36</xdr:row>
      <xdr:rowOff>116862</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9685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127039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73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秋田県八郎潟町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5,277
5,261
17.00
3,842,603
3,628,650
198,705
2,302,501
2,868,549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154285</xdr:rowOff>
    </xdr:from>
    <xdr:to>
      <xdr:col>24</xdr:col>
      <xdr:colOff>62865</xdr:colOff>
      <xdr:row>38</xdr:row>
      <xdr:rowOff>73254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7785"/>
          <a:ext cx="1270" cy="129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77081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73254</xdr:rowOff>
    </xdr:from>
    <xdr:to>
      <xdr:col>24</xdr:col>
      <xdr:colOff>152400</xdr:colOff>
      <xdr:row>38</xdr:row>
      <xdr:rowOff>73254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100962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7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154285</xdr:rowOff>
    </xdr:from>
    <xdr:to>
      <xdr:col>24</xdr:col>
      <xdr:colOff>152400</xdr:colOff>
      <xdr:row>30</xdr:row>
      <xdr:rowOff>154285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164412</xdr:rowOff>
    </xdr:from>
    <xdr:to>
      <xdr:col>24</xdr:col>
      <xdr:colOff>63500</xdr:colOff>
      <xdr:row>37</xdr:row>
      <xdr:rowOff>35573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36612"/>
          <a:ext cx="838200" cy="4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162016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19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139139</xdr:rowOff>
    </xdr:from>
    <xdr:to>
      <xdr:col>24</xdr:col>
      <xdr:colOff>114300</xdr:colOff>
      <xdr:row>35</xdr:row>
      <xdr:rowOff>69289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35573</xdr:rowOff>
    </xdr:from>
    <xdr:to>
      <xdr:col>19</xdr:col>
      <xdr:colOff>177800</xdr:colOff>
      <xdr:row>37</xdr:row>
      <xdr:rowOff>60269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79223"/>
          <a:ext cx="889000" cy="2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xdr:rowOff>
    </xdr:from>
    <xdr:to>
      <xdr:col>20</xdr:col>
      <xdr:colOff>38100</xdr:colOff>
      <xdr:row>35</xdr:row>
      <xdr:rowOff>101727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118254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51590</xdr:rowOff>
    </xdr:from>
    <xdr:to>
      <xdr:col>15</xdr:col>
      <xdr:colOff>50800</xdr:colOff>
      <xdr:row>37</xdr:row>
      <xdr:rowOff>60269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395240"/>
          <a:ext cx="889000" cy="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8852</xdr:rowOff>
    </xdr:from>
    <xdr:to>
      <xdr:col>15</xdr:col>
      <xdr:colOff>101600</xdr:colOff>
      <xdr:row>35</xdr:row>
      <xdr:rowOff>110452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126979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51590</xdr:rowOff>
    </xdr:from>
    <xdr:to>
      <xdr:col>10</xdr:col>
      <xdr:colOff>114300</xdr:colOff>
      <xdr:row>37</xdr:row>
      <xdr:rowOff>135928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95240"/>
          <a:ext cx="889000" cy="84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44902</xdr:rowOff>
    </xdr:from>
    <xdr:to>
      <xdr:col>10</xdr:col>
      <xdr:colOff>165100</xdr:colOff>
      <xdr:row>35</xdr:row>
      <xdr:rowOff>146502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163029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143307</xdr:rowOff>
    </xdr:from>
    <xdr:to>
      <xdr:col>6</xdr:col>
      <xdr:colOff>38100</xdr:colOff>
      <xdr:row>36</xdr:row>
      <xdr:rowOff>73457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89984</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91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113612</xdr:rowOff>
    </xdr:from>
    <xdr:to>
      <xdr:col>24</xdr:col>
      <xdr:colOff>114300</xdr:colOff>
      <xdr:row>37</xdr:row>
      <xdr:rowOff>43762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8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92039</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64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156223</xdr:rowOff>
    </xdr:from>
    <xdr:to>
      <xdr:col>20</xdr:col>
      <xdr:colOff>38100</xdr:colOff>
      <xdr:row>37</xdr:row>
      <xdr:rowOff>86373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2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77500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21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9469</xdr:rowOff>
    </xdr:from>
    <xdr:to>
      <xdr:col>15</xdr:col>
      <xdr:colOff>101600</xdr:colOff>
      <xdr:row>37</xdr:row>
      <xdr:rowOff>111069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5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102196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4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790</xdr:rowOff>
    </xdr:from>
    <xdr:to>
      <xdr:col>10</xdr:col>
      <xdr:colOff>165100</xdr:colOff>
      <xdr:row>37</xdr:row>
      <xdr:rowOff>102390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4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93517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3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85128</xdr:rowOff>
    </xdr:from>
    <xdr:to>
      <xdr:col>6</xdr:col>
      <xdr:colOff>38100</xdr:colOff>
      <xdr:row>38</xdr:row>
      <xdr:rowOff>15278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2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6405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2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105252</xdr:rowOff>
    </xdr:from>
    <xdr:to>
      <xdr:col>24</xdr:col>
      <xdr:colOff>62865</xdr:colOff>
      <xdr:row>59</xdr:row>
      <xdr:rowOff>4851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77752"/>
          <a:ext cx="1270" cy="144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8678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1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4851</xdr:rowOff>
    </xdr:from>
    <xdr:to>
      <xdr:col>24</xdr:col>
      <xdr:colOff>152400</xdr:colOff>
      <xdr:row>59</xdr:row>
      <xdr:rowOff>4851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12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51929</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5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105252</xdr:rowOff>
    </xdr:from>
    <xdr:to>
      <xdr:col>24</xdr:col>
      <xdr:colOff>152400</xdr:colOff>
      <xdr:row>50</xdr:row>
      <xdr:rowOff>105252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7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123417</xdr:rowOff>
    </xdr:from>
    <xdr:to>
      <xdr:col>24</xdr:col>
      <xdr:colOff>63500</xdr:colOff>
      <xdr:row>58</xdr:row>
      <xdr:rowOff>158546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10067517"/>
          <a:ext cx="838200" cy="35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167250</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68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144373</xdr:rowOff>
    </xdr:from>
    <xdr:to>
      <xdr:col>24</xdr:col>
      <xdr:colOff>114300</xdr:colOff>
      <xdr:row>58</xdr:row>
      <xdr:rowOff>74523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123417</xdr:rowOff>
    </xdr:from>
    <xdr:to>
      <xdr:col>19</xdr:col>
      <xdr:colOff>177800</xdr:colOff>
      <xdr:row>58</xdr:row>
      <xdr:rowOff>166922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10067517"/>
          <a:ext cx="889000" cy="4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147662</xdr:rowOff>
    </xdr:from>
    <xdr:to>
      <xdr:col>20</xdr:col>
      <xdr:colOff>38100</xdr:colOff>
      <xdr:row>58</xdr:row>
      <xdr:rowOff>77812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2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94339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9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166922</xdr:rowOff>
    </xdr:from>
    <xdr:to>
      <xdr:col>15</xdr:col>
      <xdr:colOff>50800</xdr:colOff>
      <xdr:row>59</xdr:row>
      <xdr:rowOff>7940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10111022"/>
          <a:ext cx="889000" cy="1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522</xdr:rowOff>
    </xdr:from>
    <xdr:to>
      <xdr:col>15</xdr:col>
      <xdr:colOff>101600</xdr:colOff>
      <xdr:row>58</xdr:row>
      <xdr:rowOff>102122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118649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71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158997</xdr:rowOff>
    </xdr:from>
    <xdr:to>
      <xdr:col>10</xdr:col>
      <xdr:colOff>114300</xdr:colOff>
      <xdr:row>59</xdr:row>
      <xdr:rowOff>7940</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10103097"/>
          <a:ext cx="889000" cy="20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7545</xdr:rowOff>
    </xdr:from>
    <xdr:to>
      <xdr:col>10</xdr:col>
      <xdr:colOff>165100</xdr:colOff>
      <xdr:row>58</xdr:row>
      <xdr:rowOff>109145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5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125672</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9726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12198</xdr:rowOff>
    </xdr:from>
    <xdr:to>
      <xdr:col>6</xdr:col>
      <xdr:colOff>38100</xdr:colOff>
      <xdr:row>58</xdr:row>
      <xdr:rowOff>113798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5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130325</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973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107746</xdr:rowOff>
    </xdr:from>
    <xdr:to>
      <xdr:col>24</xdr:col>
      <xdr:colOff>114300</xdr:colOff>
      <xdr:row>59</xdr:row>
      <xdr:rowOff>37896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1005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22673</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96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72617</xdr:rowOff>
    </xdr:from>
    <xdr:to>
      <xdr:col>20</xdr:col>
      <xdr:colOff>38100</xdr:colOff>
      <xdr:row>59</xdr:row>
      <xdr:rowOff>2767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1001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165344</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1010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116122</xdr:rowOff>
    </xdr:from>
    <xdr:to>
      <xdr:col>15</xdr:col>
      <xdr:colOff>101600</xdr:colOff>
      <xdr:row>59</xdr:row>
      <xdr:rowOff>46272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1006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37399</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1015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128590</xdr:rowOff>
    </xdr:from>
    <xdr:to>
      <xdr:col>10</xdr:col>
      <xdr:colOff>165100</xdr:colOff>
      <xdr:row>59</xdr:row>
      <xdr:rowOff>58740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1007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49867</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1016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108197</xdr:rowOff>
    </xdr:from>
    <xdr:to>
      <xdr:col>6</xdr:col>
      <xdr:colOff>38100</xdr:colOff>
      <xdr:row>59</xdr:row>
      <xdr:rowOff>38347</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1005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29474</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1014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106896</xdr:rowOff>
    </xdr:from>
    <xdr:to>
      <xdr:col>24</xdr:col>
      <xdr:colOff>62865</xdr:colOff>
      <xdr:row>79</xdr:row>
      <xdr:rowOff>28296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846"/>
          <a:ext cx="1270" cy="129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32123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7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28296</xdr:rowOff>
    </xdr:from>
    <xdr:to>
      <xdr:col>24</xdr:col>
      <xdr:colOff>152400</xdr:colOff>
      <xdr:row>79</xdr:row>
      <xdr:rowOff>28296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53573</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106896</xdr:rowOff>
    </xdr:from>
    <xdr:to>
      <xdr:col>24</xdr:col>
      <xdr:colOff>152400</xdr:colOff>
      <xdr:row>71</xdr:row>
      <xdr:rowOff>106896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78950</xdr:rowOff>
    </xdr:from>
    <xdr:to>
      <xdr:col>24</xdr:col>
      <xdr:colOff>63500</xdr:colOff>
      <xdr:row>78</xdr:row>
      <xdr:rowOff>92380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452050"/>
          <a:ext cx="838200" cy="1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117263</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47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94386</xdr:rowOff>
    </xdr:from>
    <xdr:to>
      <xdr:col>24</xdr:col>
      <xdr:colOff>114300</xdr:colOff>
      <xdr:row>78</xdr:row>
      <xdr:rowOff>24536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92380</xdr:rowOff>
    </xdr:from>
    <xdr:to>
      <xdr:col>19</xdr:col>
      <xdr:colOff>177800</xdr:colOff>
      <xdr:row>78</xdr:row>
      <xdr:rowOff>92456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465480"/>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110350</xdr:rowOff>
    </xdr:from>
    <xdr:to>
      <xdr:col>20</xdr:col>
      <xdr:colOff>38100</xdr:colOff>
      <xdr:row>78</xdr:row>
      <xdr:rowOff>40500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57027</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92456</xdr:rowOff>
    </xdr:from>
    <xdr:to>
      <xdr:col>15</xdr:col>
      <xdr:colOff>50800</xdr:colOff>
      <xdr:row>78</xdr:row>
      <xdr:rowOff>117335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465556"/>
          <a:ext cx="889000" cy="2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116027</xdr:rowOff>
    </xdr:from>
    <xdr:to>
      <xdr:col>15</xdr:col>
      <xdr:colOff>101600</xdr:colOff>
      <xdr:row>78</xdr:row>
      <xdr:rowOff>46177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62704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117335</xdr:rowOff>
    </xdr:from>
    <xdr:to>
      <xdr:col>10</xdr:col>
      <xdr:colOff>114300</xdr:colOff>
      <xdr:row>78</xdr:row>
      <xdr:rowOff>152101</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490435"/>
          <a:ext cx="889000" cy="3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140773</xdr:rowOff>
    </xdr:from>
    <xdr:to>
      <xdr:col>10</xdr:col>
      <xdr:colOff>165100</xdr:colOff>
      <xdr:row>78</xdr:row>
      <xdr:rowOff>70923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87450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52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167824</xdr:rowOff>
    </xdr:from>
    <xdr:to>
      <xdr:col>6</xdr:col>
      <xdr:colOff>38100</xdr:colOff>
      <xdr:row>78</xdr:row>
      <xdr:rowOff>97974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114501</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4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28150</xdr:rowOff>
    </xdr:from>
    <xdr:to>
      <xdr:col>24</xdr:col>
      <xdr:colOff>114300</xdr:colOff>
      <xdr:row>78</xdr:row>
      <xdr:rowOff>129750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114527</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1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41580</xdr:rowOff>
    </xdr:from>
    <xdr:to>
      <xdr:col>20</xdr:col>
      <xdr:colOff>38100</xdr:colOff>
      <xdr:row>78</xdr:row>
      <xdr:rowOff>143180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1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134307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0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41656</xdr:rowOff>
    </xdr:from>
    <xdr:to>
      <xdr:col>15</xdr:col>
      <xdr:colOff>101600</xdr:colOff>
      <xdr:row>78</xdr:row>
      <xdr:rowOff>143256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1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134383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0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66535</xdr:rowOff>
    </xdr:from>
    <xdr:to>
      <xdr:col>10</xdr:col>
      <xdr:colOff>165100</xdr:colOff>
      <xdr:row>78</xdr:row>
      <xdr:rowOff>168135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3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159262</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3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101301</xdr:rowOff>
    </xdr:from>
    <xdr:to>
      <xdr:col>6</xdr:col>
      <xdr:colOff>38100</xdr:colOff>
      <xdr:row>79</xdr:row>
      <xdr:rowOff>31451</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7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22578</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67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88182</xdr:rowOff>
    </xdr:from>
    <xdr:to>
      <xdr:col>24</xdr:col>
      <xdr:colOff>62865</xdr:colOff>
      <xdr:row>99</xdr:row>
      <xdr:rowOff>40277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18682"/>
          <a:ext cx="1270" cy="1495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1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40277</xdr:rowOff>
    </xdr:from>
    <xdr:to>
      <xdr:col>24</xdr:col>
      <xdr:colOff>152400</xdr:colOff>
      <xdr:row>99</xdr:row>
      <xdr:rowOff>40277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1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34859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9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88182</xdr:rowOff>
    </xdr:from>
    <xdr:to>
      <xdr:col>24</xdr:col>
      <xdr:colOff>152400</xdr:colOff>
      <xdr:row>90</xdr:row>
      <xdr:rowOff>88182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1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41576</xdr:rowOff>
    </xdr:from>
    <xdr:to>
      <xdr:col>24</xdr:col>
      <xdr:colOff>63500</xdr:colOff>
      <xdr:row>96</xdr:row>
      <xdr:rowOff>165925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500776"/>
          <a:ext cx="838200" cy="12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63440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522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85013</xdr:rowOff>
    </xdr:from>
    <xdr:to>
      <xdr:col>24</xdr:col>
      <xdr:colOff>114300</xdr:colOff>
      <xdr:row>97</xdr:row>
      <xdr:rowOff>15163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54158</xdr:rowOff>
    </xdr:from>
    <xdr:to>
      <xdr:col>19</xdr:col>
      <xdr:colOff>177800</xdr:colOff>
      <xdr:row>96</xdr:row>
      <xdr:rowOff>165925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513358"/>
          <a:ext cx="889000" cy="11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133604</xdr:rowOff>
    </xdr:from>
    <xdr:to>
      <xdr:col>20</xdr:col>
      <xdr:colOff>38100</xdr:colOff>
      <xdr:row>97</xdr:row>
      <xdr:rowOff>63754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9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54881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68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54158</xdr:rowOff>
    </xdr:from>
    <xdr:to>
      <xdr:col>15</xdr:col>
      <xdr:colOff>50800</xdr:colOff>
      <xdr:row>97</xdr:row>
      <xdr:rowOff>87945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513358"/>
          <a:ext cx="889000" cy="205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25039</xdr:rowOff>
    </xdr:from>
    <xdr:to>
      <xdr:col>15</xdr:col>
      <xdr:colOff>101600</xdr:colOff>
      <xdr:row>96</xdr:row>
      <xdr:rowOff>126639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8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117766</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57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87945</xdr:rowOff>
    </xdr:from>
    <xdr:to>
      <xdr:col>10</xdr:col>
      <xdr:colOff>114300</xdr:colOff>
      <xdr:row>97</xdr:row>
      <xdr:rowOff>140852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718595"/>
          <a:ext cx="889000" cy="5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75696</xdr:rowOff>
    </xdr:from>
    <xdr:to>
      <xdr:col>10</xdr:col>
      <xdr:colOff>165100</xdr:colOff>
      <xdr:row>98</xdr:row>
      <xdr:rowOff>5846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7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168423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79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75002</xdr:rowOff>
    </xdr:from>
    <xdr:to>
      <xdr:col>6</xdr:col>
      <xdr:colOff>38100</xdr:colOff>
      <xdr:row>98</xdr:row>
      <xdr:rowOff>5152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70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21679</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48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162226</xdr:rowOff>
    </xdr:from>
    <xdr:to>
      <xdr:col>24</xdr:col>
      <xdr:colOff>114300</xdr:colOff>
      <xdr:row>96</xdr:row>
      <xdr:rowOff>92376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44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13653</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301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115125</xdr:rowOff>
    </xdr:from>
    <xdr:to>
      <xdr:col>20</xdr:col>
      <xdr:colOff>38100</xdr:colOff>
      <xdr:row>97</xdr:row>
      <xdr:rowOff>45275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57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61802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34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3358</xdr:rowOff>
    </xdr:from>
    <xdr:to>
      <xdr:col>15</xdr:col>
      <xdr:colOff>101600</xdr:colOff>
      <xdr:row>96</xdr:row>
      <xdr:rowOff>104958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46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121485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23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37145</xdr:rowOff>
    </xdr:from>
    <xdr:to>
      <xdr:col>10</xdr:col>
      <xdr:colOff>165100</xdr:colOff>
      <xdr:row>97</xdr:row>
      <xdr:rowOff>138745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66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155272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443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90052</xdr:rowOff>
    </xdr:from>
    <xdr:to>
      <xdr:col>6</xdr:col>
      <xdr:colOff>38100</xdr:colOff>
      <xdr:row>98</xdr:row>
      <xdr:rowOff>20202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2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11329</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81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58596</xdr:rowOff>
    </xdr:from>
    <xdr:to>
      <xdr:col>54</xdr:col>
      <xdr:colOff>189865</xdr:colOff>
      <xdr:row>38</xdr:row>
      <xdr:rowOff>94590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02096"/>
          <a:ext cx="1270" cy="140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98417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94590</xdr:rowOff>
    </xdr:from>
    <xdr:to>
      <xdr:col>55</xdr:col>
      <xdr:colOff>88900</xdr:colOff>
      <xdr:row>38</xdr:row>
      <xdr:rowOff>94590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0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5273</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97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58596</xdr:rowOff>
    </xdr:from>
    <xdr:to>
      <xdr:col>55</xdr:col>
      <xdr:colOff>88900</xdr:colOff>
      <xdr:row>30</xdr:row>
      <xdr:rowOff>58596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0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46663</xdr:rowOff>
    </xdr:from>
    <xdr:to>
      <xdr:col>55</xdr:col>
      <xdr:colOff>0</xdr:colOff>
      <xdr:row>37</xdr:row>
      <xdr:rowOff>78034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390313"/>
          <a:ext cx="838200" cy="3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65936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66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43059</xdr:rowOff>
    </xdr:from>
    <xdr:to>
      <xdr:col>55</xdr:col>
      <xdr:colOff>50800</xdr:colOff>
      <xdr:row>36</xdr:row>
      <xdr:rowOff>144659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46663</xdr:rowOff>
    </xdr:from>
    <xdr:to>
      <xdr:col>50</xdr:col>
      <xdr:colOff>114300</xdr:colOff>
      <xdr:row>37</xdr:row>
      <xdr:rowOff>90969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90313"/>
          <a:ext cx="889000" cy="4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70070</xdr:rowOff>
    </xdr:from>
    <xdr:to>
      <xdr:col>50</xdr:col>
      <xdr:colOff>165100</xdr:colOff>
      <xdr:row>37</xdr:row>
      <xdr:rowOff>220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16747</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1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95946</xdr:rowOff>
    </xdr:from>
    <xdr:to>
      <xdr:col>45</xdr:col>
      <xdr:colOff>177800</xdr:colOff>
      <xdr:row>37</xdr:row>
      <xdr:rowOff>90969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096696"/>
          <a:ext cx="889000" cy="337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106081</xdr:rowOff>
    </xdr:from>
    <xdr:to>
      <xdr:col>46</xdr:col>
      <xdr:colOff>38100</xdr:colOff>
      <xdr:row>37</xdr:row>
      <xdr:rowOff>36231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52758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5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95946</xdr:rowOff>
    </xdr:from>
    <xdr:to>
      <xdr:col>41</xdr:col>
      <xdr:colOff>50800</xdr:colOff>
      <xdr:row>37</xdr:row>
      <xdr:rowOff>161489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096696"/>
          <a:ext cx="889000" cy="40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139649</xdr:rowOff>
    </xdr:from>
    <xdr:to>
      <xdr:col>41</xdr:col>
      <xdr:colOff>101600</xdr:colOff>
      <xdr:row>35</xdr:row>
      <xdr:rowOff>69799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86326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74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17488</xdr:rowOff>
    </xdr:from>
    <xdr:to>
      <xdr:col>36</xdr:col>
      <xdr:colOff>165100</xdr:colOff>
      <xdr:row>37</xdr:row>
      <xdr:rowOff>119088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135615</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3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27234</xdr:rowOff>
    </xdr:from>
    <xdr:to>
      <xdr:col>55</xdr:col>
      <xdr:colOff>50800</xdr:colOff>
      <xdr:row>37</xdr:row>
      <xdr:rowOff>128834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7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5661</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49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167313</xdr:rowOff>
    </xdr:from>
    <xdr:to>
      <xdr:col>50</xdr:col>
      <xdr:colOff>165100</xdr:colOff>
      <xdr:row>37</xdr:row>
      <xdr:rowOff>97463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3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88590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432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40169</xdr:rowOff>
    </xdr:from>
    <xdr:to>
      <xdr:col>46</xdr:col>
      <xdr:colOff>38100</xdr:colOff>
      <xdr:row>37</xdr:row>
      <xdr:rowOff>141769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8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132896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476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45146</xdr:rowOff>
    </xdr:from>
    <xdr:to>
      <xdr:col>41</xdr:col>
      <xdr:colOff>101600</xdr:colOff>
      <xdr:row>35</xdr:row>
      <xdr:rowOff>146746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04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137873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138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110689</xdr:rowOff>
    </xdr:from>
    <xdr:to>
      <xdr:col>36</xdr:col>
      <xdr:colOff>165100</xdr:colOff>
      <xdr:row>38</xdr:row>
      <xdr:rowOff>40839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5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31966</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547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70345</xdr:rowOff>
    </xdr:from>
    <xdr:to>
      <xdr:col>54</xdr:col>
      <xdr:colOff>189865</xdr:colOff>
      <xdr:row>58</xdr:row>
      <xdr:rowOff>135062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14295"/>
          <a:ext cx="1270" cy="126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138889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135062</xdr:rowOff>
    </xdr:from>
    <xdr:to>
      <xdr:col>55</xdr:col>
      <xdr:colOff>88900</xdr:colOff>
      <xdr:row>58</xdr:row>
      <xdr:rowOff>135062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7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17022</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895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70345</xdr:rowOff>
    </xdr:from>
    <xdr:to>
      <xdr:col>55</xdr:col>
      <xdr:colOff>88900</xdr:colOff>
      <xdr:row>51</xdr:row>
      <xdr:rowOff>70345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1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82467</xdr:rowOff>
    </xdr:from>
    <xdr:to>
      <xdr:col>55</xdr:col>
      <xdr:colOff>0</xdr:colOff>
      <xdr:row>58</xdr:row>
      <xdr:rowOff>100926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10026567"/>
          <a:ext cx="838200" cy="1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36256</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089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13379</xdr:rowOff>
    </xdr:from>
    <xdr:to>
      <xdr:col>55</xdr:col>
      <xdr:colOff>50800</xdr:colOff>
      <xdr:row>58</xdr:row>
      <xdr:rowOff>114979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39468</xdr:rowOff>
    </xdr:from>
    <xdr:to>
      <xdr:col>50</xdr:col>
      <xdr:colOff>114300</xdr:colOff>
      <xdr:row>58</xdr:row>
      <xdr:rowOff>82467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983568"/>
          <a:ext cx="889000" cy="42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21981</xdr:rowOff>
    </xdr:from>
    <xdr:to>
      <xdr:col>50</xdr:col>
      <xdr:colOff>165100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39468</xdr:rowOff>
    </xdr:from>
    <xdr:to>
      <xdr:col>45</xdr:col>
      <xdr:colOff>177800</xdr:colOff>
      <xdr:row>58</xdr:row>
      <xdr:rowOff>76660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983568"/>
          <a:ext cx="889000" cy="37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25622</xdr:rowOff>
    </xdr:from>
    <xdr:to>
      <xdr:col>46</xdr:col>
      <xdr:colOff>38100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118349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06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76660</xdr:rowOff>
    </xdr:from>
    <xdr:to>
      <xdr:col>41</xdr:col>
      <xdr:colOff>50800</xdr:colOff>
      <xdr:row>58</xdr:row>
      <xdr:rowOff>76853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020760"/>
          <a:ext cx="889000" cy="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31571</xdr:rowOff>
    </xdr:from>
    <xdr:to>
      <xdr:col>41</xdr:col>
      <xdr:colOff>101600</xdr:colOff>
      <xdr:row>58</xdr:row>
      <xdr:rowOff>133171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124298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1006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22543</xdr:rowOff>
    </xdr:from>
    <xdr:to>
      <xdr:col>36</xdr:col>
      <xdr:colOff>165100</xdr:colOff>
      <xdr:row>58</xdr:row>
      <xdr:rowOff>124143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6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140670</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741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50126</xdr:rowOff>
    </xdr:from>
    <xdr:to>
      <xdr:col>55</xdr:col>
      <xdr:colOff>50800</xdr:colOff>
      <xdr:row>58</xdr:row>
      <xdr:rowOff>151726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9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163257</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35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31667</xdr:rowOff>
    </xdr:from>
    <xdr:to>
      <xdr:col>50</xdr:col>
      <xdr:colOff>165100</xdr:colOff>
      <xdr:row>58</xdr:row>
      <xdr:rowOff>133267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7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124394</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06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160118</xdr:rowOff>
    </xdr:from>
    <xdr:to>
      <xdr:col>46</xdr:col>
      <xdr:colOff>38100</xdr:colOff>
      <xdr:row>58</xdr:row>
      <xdr:rowOff>90268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3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106795</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707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25860</xdr:rowOff>
    </xdr:from>
    <xdr:to>
      <xdr:col>41</xdr:col>
      <xdr:colOff>101600</xdr:colOff>
      <xdr:row>58</xdr:row>
      <xdr:rowOff>127460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6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143987</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745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26053</xdr:rowOff>
    </xdr:from>
    <xdr:to>
      <xdr:col>36</xdr:col>
      <xdr:colOff>165100</xdr:colOff>
      <xdr:row>58</xdr:row>
      <xdr:rowOff>127653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7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118780</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062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117781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90731"/>
          <a:ext cx="1270" cy="12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165895</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38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64458</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659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2,672,941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117781</xdr:rowOff>
    </xdr:from>
    <xdr:to>
      <xdr:col>55</xdr:col>
      <xdr:colOff>88900</xdr:colOff>
      <xdr:row>71</xdr:row>
      <xdr:rowOff>117781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139700</xdr:rowOff>
    </xdr:from>
    <xdr:to>
      <xdr:col>55</xdr:col>
      <xdr:colOff>0</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83345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84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60468</xdr:rowOff>
    </xdr:from>
    <xdr:to>
      <xdr:col>55</xdr:col>
      <xdr:colOff>50800</xdr:colOff>
      <xdr:row>78</xdr:row>
      <xdr:rowOff>162068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139471</xdr:rowOff>
    </xdr:from>
    <xdr:to>
      <xdr:col>50</xdr:col>
      <xdr:colOff>114300</xdr:colOff>
      <xdr:row>78</xdr:row>
      <xdr:rowOff>139700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512571"/>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63246</xdr:rowOff>
    </xdr:from>
    <xdr:to>
      <xdr:col>50</xdr:col>
      <xdr:colOff>165100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138733</xdr:rowOff>
    </xdr:from>
    <xdr:to>
      <xdr:col>45</xdr:col>
      <xdr:colOff>177800</xdr:colOff>
      <xdr:row>78</xdr:row>
      <xdr:rowOff>139471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511833"/>
          <a:ext cx="889000" cy="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69791</xdr:rowOff>
    </xdr:from>
    <xdr:to>
      <xdr:col>46</xdr:col>
      <xdr:colOff>38100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138733</xdr:rowOff>
    </xdr:from>
    <xdr:to>
      <xdr:col>41</xdr:col>
      <xdr:colOff>50800</xdr:colOff>
      <xdr:row>78</xdr:row>
      <xdr:rowOff>138985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511833"/>
          <a:ext cx="889000" cy="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71045</xdr:rowOff>
    </xdr:from>
    <xdr:to>
      <xdr:col>41</xdr:col>
      <xdr:colOff>101600</xdr:colOff>
      <xdr:row>79</xdr:row>
      <xdr:rowOff>1195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17722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65677</xdr:rowOff>
    </xdr:from>
    <xdr:to>
      <xdr:col>36</xdr:col>
      <xdr:colOff>165100</xdr:colOff>
      <xdr:row>78</xdr:row>
      <xdr:rowOff>167277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3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12354</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1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88900</xdr:rowOff>
    </xdr:from>
    <xdr:to>
      <xdr:col>55</xdr:col>
      <xdr:colOff>50800</xdr:colOff>
      <xdr:row>79</xdr:row>
      <xdr:rowOff>19050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38895</xdr:rowOff>
    </xdr:from>
    <xdr:ext cx="249299"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11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88900</xdr:rowOff>
    </xdr:from>
    <xdr:to>
      <xdr:col>50</xdr:col>
      <xdr:colOff>165100</xdr:colOff>
      <xdr:row>79</xdr:row>
      <xdr:rowOff>19050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10177</xdr:rowOff>
    </xdr:from>
    <xdr:ext cx="249299"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514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88671</xdr:rowOff>
    </xdr:from>
    <xdr:to>
      <xdr:col>46</xdr:col>
      <xdr:colOff>38100</xdr:colOff>
      <xdr:row>79</xdr:row>
      <xdr:rowOff>18821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6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9948</xdr:rowOff>
    </xdr:from>
    <xdr:ext cx="378565"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61017" y="13554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87933</xdr:rowOff>
    </xdr:from>
    <xdr:to>
      <xdr:col>41</xdr:col>
      <xdr:colOff>101600</xdr:colOff>
      <xdr:row>79</xdr:row>
      <xdr:rowOff>18083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6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9210</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26428" y="13553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88185</xdr:rowOff>
    </xdr:from>
    <xdr:to>
      <xdr:col>36</xdr:col>
      <xdr:colOff>165100</xdr:colOff>
      <xdr:row>79</xdr:row>
      <xdr:rowOff>18335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6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9462</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37428" y="1355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165908</xdr:rowOff>
    </xdr:from>
    <xdr:to>
      <xdr:col>54</xdr:col>
      <xdr:colOff>189865</xdr:colOff>
      <xdr:row>99</xdr:row>
      <xdr:rowOff>79773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24958"/>
          <a:ext cx="1270" cy="162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83600</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5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79773</xdr:rowOff>
    </xdr:from>
    <xdr:to>
      <xdr:col>55</xdr:col>
      <xdr:colOff>88900</xdr:colOff>
      <xdr:row>99</xdr:row>
      <xdr:rowOff>79773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53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112585</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0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165908</xdr:rowOff>
    </xdr:from>
    <xdr:to>
      <xdr:col>55</xdr:col>
      <xdr:colOff>88900</xdr:colOff>
      <xdr:row>89</xdr:row>
      <xdr:rowOff>165908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66940</xdr:rowOff>
    </xdr:from>
    <xdr:to>
      <xdr:col>55</xdr:col>
      <xdr:colOff>0</xdr:colOff>
      <xdr:row>98</xdr:row>
      <xdr:rowOff>15091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697590"/>
          <a:ext cx="838200" cy="11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122334</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1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99457</xdr:rowOff>
    </xdr:from>
    <xdr:to>
      <xdr:col>55</xdr:col>
      <xdr:colOff>50800</xdr:colOff>
      <xdr:row>98</xdr:row>
      <xdr:rowOff>29607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114489</xdr:rowOff>
    </xdr:from>
    <xdr:to>
      <xdr:col>50</xdr:col>
      <xdr:colOff>114300</xdr:colOff>
      <xdr:row>97</xdr:row>
      <xdr:rowOff>66940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402239"/>
          <a:ext cx="889000" cy="295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132860</xdr:rowOff>
    </xdr:from>
    <xdr:to>
      <xdr:col>50</xdr:col>
      <xdr:colOff>165100</xdr:colOff>
      <xdr:row>98</xdr:row>
      <xdr:rowOff>63010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6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54137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85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114489</xdr:rowOff>
    </xdr:from>
    <xdr:to>
      <xdr:col>45</xdr:col>
      <xdr:colOff>177800</xdr:colOff>
      <xdr:row>97</xdr:row>
      <xdr:rowOff>49792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402239"/>
          <a:ext cx="889000" cy="278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133255</xdr:rowOff>
    </xdr:from>
    <xdr:to>
      <xdr:col>46</xdr:col>
      <xdr:colOff>38100</xdr:colOff>
      <xdr:row>98</xdr:row>
      <xdr:rowOff>63405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54532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85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37539</xdr:rowOff>
    </xdr:from>
    <xdr:to>
      <xdr:col>41</xdr:col>
      <xdr:colOff>50800</xdr:colOff>
      <xdr:row>97</xdr:row>
      <xdr:rowOff>49792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668189"/>
          <a:ext cx="889000" cy="1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153574</xdr:rowOff>
    </xdr:from>
    <xdr:to>
      <xdr:col>41</xdr:col>
      <xdr:colOff>101600</xdr:colOff>
      <xdr:row>98</xdr:row>
      <xdr:rowOff>83724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8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74851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87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135489</xdr:rowOff>
    </xdr:from>
    <xdr:to>
      <xdr:col>36</xdr:col>
      <xdr:colOff>165100</xdr:colOff>
      <xdr:row>98</xdr:row>
      <xdr:rowOff>65639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6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56766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85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135741</xdr:rowOff>
    </xdr:from>
    <xdr:to>
      <xdr:col>55</xdr:col>
      <xdr:colOff>50800</xdr:colOff>
      <xdr:row>98</xdr:row>
      <xdr:rowOff>65891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6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114168</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4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16140</xdr:rowOff>
    </xdr:from>
    <xdr:to>
      <xdr:col>50</xdr:col>
      <xdr:colOff>165100</xdr:colOff>
      <xdr:row>97</xdr:row>
      <xdr:rowOff>117740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64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134267</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422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63689</xdr:rowOff>
    </xdr:from>
    <xdr:to>
      <xdr:col>46</xdr:col>
      <xdr:colOff>38100</xdr:colOff>
      <xdr:row>95</xdr:row>
      <xdr:rowOff>165289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35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10366</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126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170442</xdr:rowOff>
    </xdr:from>
    <xdr:to>
      <xdr:col>41</xdr:col>
      <xdr:colOff>101600</xdr:colOff>
      <xdr:row>97</xdr:row>
      <xdr:rowOff>100592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62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117119</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404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158189</xdr:rowOff>
    </xdr:from>
    <xdr:to>
      <xdr:col>36</xdr:col>
      <xdr:colOff>165100</xdr:colOff>
      <xdr:row>97</xdr:row>
      <xdr:rowOff>88339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61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104866</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392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15004</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158504"/>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133131</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493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15004</xdr:rowOff>
    </xdr:from>
    <xdr:to>
      <xdr:col>86</xdr:col>
      <xdr:colOff>25400</xdr:colOff>
      <xdr:row>30</xdr:row>
      <xdr:rowOff>15004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15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96135</xdr:rowOff>
    </xdr:from>
    <xdr:to>
      <xdr:col>85</xdr:col>
      <xdr:colOff>127000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5481300" y="6782685"/>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115631</xdr:rowOff>
    </xdr:from>
    <xdr:ext cx="534377"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459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92753</xdr:rowOff>
    </xdr:from>
    <xdr:to>
      <xdr:col>85</xdr:col>
      <xdr:colOff>177800</xdr:colOff>
      <xdr:row>39</xdr:row>
      <xdr:rowOff>22903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6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128807</xdr:rowOff>
    </xdr:from>
    <xdr:to>
      <xdr:col>81</xdr:col>
      <xdr:colOff>101600</xdr:colOff>
      <xdr:row>39</xdr:row>
      <xdr:rowOff>58957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64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75484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41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109724</xdr:rowOff>
    </xdr:from>
    <xdr:to>
      <xdr:col>76</xdr:col>
      <xdr:colOff>165100</xdr:colOff>
      <xdr:row>39</xdr:row>
      <xdr:rowOff>39874</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2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56401</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40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75572</xdr:rowOff>
    </xdr:from>
    <xdr:to>
      <xdr:col>71</xdr:col>
      <xdr:colOff>177800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762122"/>
          <a:ext cx="889000" cy="2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76262</xdr:rowOff>
    </xdr:from>
    <xdr:to>
      <xdr:col>72</xdr:col>
      <xdr:colOff>38100</xdr:colOff>
      <xdr:row>39</xdr:row>
      <xdr:rowOff>6412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59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22939</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36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81704</xdr:rowOff>
    </xdr:from>
    <xdr:to>
      <xdr:col>67</xdr:col>
      <xdr:colOff>101600</xdr:colOff>
      <xdr:row>39</xdr:row>
      <xdr:rowOff>11854</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5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28382</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47111" y="637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45335</xdr:rowOff>
    </xdr:from>
    <xdr:to>
      <xdr:col>85</xdr:col>
      <xdr:colOff>177800</xdr:colOff>
      <xdr:row>39</xdr:row>
      <xdr:rowOff>146935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73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131712</xdr:rowOff>
    </xdr:from>
    <xdr:ext cx="378565"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646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24772</xdr:rowOff>
    </xdr:from>
    <xdr:to>
      <xdr:col>67</xdr:col>
      <xdr:colOff>101600</xdr:colOff>
      <xdr:row>39</xdr:row>
      <xdr:rowOff>126372</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71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117499</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579428" y="680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91725</xdr:rowOff>
    </xdr:from>
    <xdr:to>
      <xdr:col>85</xdr:col>
      <xdr:colOff>126364</xdr:colOff>
      <xdr:row>79</xdr:row>
      <xdr:rowOff>23933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93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27760</xdr:rowOff>
    </xdr:from>
    <xdr:ext cx="469744"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23933</xdr:rowOff>
    </xdr:from>
    <xdr:to>
      <xdr:col>86</xdr:col>
      <xdr:colOff>25400</xdr:colOff>
      <xdr:row>79</xdr:row>
      <xdr:rowOff>23933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38402</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6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91725</xdr:rowOff>
    </xdr:from>
    <xdr:to>
      <xdr:col>86</xdr:col>
      <xdr:colOff>25400</xdr:colOff>
      <xdr:row>70</xdr:row>
      <xdr:rowOff>91725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93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25580</xdr:rowOff>
    </xdr:from>
    <xdr:to>
      <xdr:col>85</xdr:col>
      <xdr:colOff>127000</xdr:colOff>
      <xdr:row>77</xdr:row>
      <xdr:rowOff>42252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5481300" y="13227230"/>
          <a:ext cx="838200" cy="1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146335</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176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167908</xdr:rowOff>
    </xdr:from>
    <xdr:to>
      <xdr:col>85</xdr:col>
      <xdr:colOff>177800</xdr:colOff>
      <xdr:row>77</xdr:row>
      <xdr:rowOff>98058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25580</xdr:rowOff>
    </xdr:from>
    <xdr:to>
      <xdr:col>81</xdr:col>
      <xdr:colOff>50800</xdr:colOff>
      <xdr:row>77</xdr:row>
      <xdr:rowOff>29141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3227230"/>
          <a:ext cx="889000" cy="3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4432</xdr:rowOff>
    </xdr:from>
    <xdr:to>
      <xdr:col>81</xdr:col>
      <xdr:colOff>101600</xdr:colOff>
      <xdr:row>77</xdr:row>
      <xdr:rowOff>106032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97159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329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8243</xdr:rowOff>
    </xdr:from>
    <xdr:to>
      <xdr:col>76</xdr:col>
      <xdr:colOff>114300</xdr:colOff>
      <xdr:row>77</xdr:row>
      <xdr:rowOff>29141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3703300" y="13209893"/>
          <a:ext cx="889000" cy="20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16777</xdr:rowOff>
    </xdr:from>
    <xdr:to>
      <xdr:col>76</xdr:col>
      <xdr:colOff>165100</xdr:colOff>
      <xdr:row>77</xdr:row>
      <xdr:rowOff>118377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109504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331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8243</xdr:rowOff>
    </xdr:from>
    <xdr:to>
      <xdr:col>71</xdr:col>
      <xdr:colOff>177800</xdr:colOff>
      <xdr:row>77</xdr:row>
      <xdr:rowOff>155381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3209893"/>
          <a:ext cx="889000" cy="147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59985</xdr:rowOff>
    </xdr:from>
    <xdr:to>
      <xdr:col>72</xdr:col>
      <xdr:colOff>38100</xdr:colOff>
      <xdr:row>77</xdr:row>
      <xdr:rowOff>161585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152712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335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63697</xdr:rowOff>
    </xdr:from>
    <xdr:to>
      <xdr:col>67</xdr:col>
      <xdr:colOff>101600</xdr:colOff>
      <xdr:row>77</xdr:row>
      <xdr:rowOff>165297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26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10374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04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162902</xdr:rowOff>
    </xdr:from>
    <xdr:to>
      <xdr:col>85</xdr:col>
      <xdr:colOff>177800</xdr:colOff>
      <xdr:row>77</xdr:row>
      <xdr:rowOff>93052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19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14329</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304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146230</xdr:rowOff>
    </xdr:from>
    <xdr:to>
      <xdr:col>81</xdr:col>
      <xdr:colOff>101600</xdr:colOff>
      <xdr:row>77</xdr:row>
      <xdr:rowOff>76380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17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92906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295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149791</xdr:rowOff>
    </xdr:from>
    <xdr:to>
      <xdr:col>76</xdr:col>
      <xdr:colOff>165100</xdr:colOff>
      <xdr:row>77</xdr:row>
      <xdr:rowOff>79941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17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96469</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295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128893</xdr:rowOff>
    </xdr:from>
    <xdr:to>
      <xdr:col>72</xdr:col>
      <xdr:colOff>38100</xdr:colOff>
      <xdr:row>77</xdr:row>
      <xdr:rowOff>59043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15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75571</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2934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104581</xdr:rowOff>
    </xdr:from>
    <xdr:to>
      <xdr:col>67</xdr:col>
      <xdr:colOff>101600</xdr:colOff>
      <xdr:row>78</xdr:row>
      <xdr:rowOff>34731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30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25858</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339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56226</xdr:rowOff>
    </xdr:from>
    <xdr:to>
      <xdr:col>85</xdr:col>
      <xdr:colOff>126364</xdr:colOff>
      <xdr:row>98</xdr:row>
      <xdr:rowOff>133028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658176"/>
          <a:ext cx="1269" cy="127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136855</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3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133028</xdr:rowOff>
    </xdr:from>
    <xdr:to>
      <xdr:col>86</xdr:col>
      <xdr:colOff>25400</xdr:colOff>
      <xdr:row>98</xdr:row>
      <xdr:rowOff>133028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3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2903</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56226</xdr:rowOff>
    </xdr:from>
    <xdr:to>
      <xdr:col>86</xdr:col>
      <xdr:colOff>25400</xdr:colOff>
      <xdr:row>91</xdr:row>
      <xdr:rowOff>56226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65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85223</xdr:rowOff>
    </xdr:from>
    <xdr:to>
      <xdr:col>85</xdr:col>
      <xdr:colOff>127000</xdr:colOff>
      <xdr:row>98</xdr:row>
      <xdr:rowOff>129927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6887323"/>
          <a:ext cx="838200" cy="44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112648</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571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89771</xdr:rowOff>
    </xdr:from>
    <xdr:to>
      <xdr:col>85</xdr:col>
      <xdr:colOff>177800</xdr:colOff>
      <xdr:row>98</xdr:row>
      <xdr:rowOff>19921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2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129882</xdr:rowOff>
    </xdr:from>
    <xdr:to>
      <xdr:col>81</xdr:col>
      <xdr:colOff>50800</xdr:colOff>
      <xdr:row>98</xdr:row>
      <xdr:rowOff>129927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6931982"/>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90638</xdr:rowOff>
    </xdr:from>
    <xdr:to>
      <xdr:col>81</xdr:col>
      <xdr:colOff>101600</xdr:colOff>
      <xdr:row>98</xdr:row>
      <xdr:rowOff>20788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72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37315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49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129882</xdr:rowOff>
    </xdr:from>
    <xdr:to>
      <xdr:col>76</xdr:col>
      <xdr:colOff>114300</xdr:colOff>
      <xdr:row>98</xdr:row>
      <xdr:rowOff>129994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931982"/>
          <a:ext cx="889000" cy="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77646</xdr:rowOff>
    </xdr:from>
    <xdr:to>
      <xdr:col>76</xdr:col>
      <xdr:colOff>165100</xdr:colOff>
      <xdr:row>98</xdr:row>
      <xdr:rowOff>7796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70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24323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48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99771</xdr:rowOff>
    </xdr:from>
    <xdr:to>
      <xdr:col>71</xdr:col>
      <xdr:colOff>177800</xdr:colOff>
      <xdr:row>98</xdr:row>
      <xdr:rowOff>129994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2814300" y="16901871"/>
          <a:ext cx="889000" cy="3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142277</xdr:rowOff>
    </xdr:from>
    <xdr:to>
      <xdr:col>72</xdr:col>
      <xdr:colOff>38100</xdr:colOff>
      <xdr:row>98</xdr:row>
      <xdr:rowOff>72427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77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88954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54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147996</xdr:rowOff>
    </xdr:from>
    <xdr:to>
      <xdr:col>67</xdr:col>
      <xdr:colOff>101600</xdr:colOff>
      <xdr:row>98</xdr:row>
      <xdr:rowOff>78146</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77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94673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55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34423</xdr:rowOff>
    </xdr:from>
    <xdr:to>
      <xdr:col>85</xdr:col>
      <xdr:colOff>177800</xdr:colOff>
      <xdr:row>98</xdr:row>
      <xdr:rowOff>136023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83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120800</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75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79127</xdr:rowOff>
    </xdr:from>
    <xdr:to>
      <xdr:col>81</xdr:col>
      <xdr:colOff>101600</xdr:colOff>
      <xdr:row>99</xdr:row>
      <xdr:rowOff>9277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88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404</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46428" y="16973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79082</xdr:rowOff>
    </xdr:from>
    <xdr:to>
      <xdr:col>76</xdr:col>
      <xdr:colOff>165100</xdr:colOff>
      <xdr:row>99</xdr:row>
      <xdr:rowOff>9232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88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359</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57428" y="16973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79194</xdr:rowOff>
    </xdr:from>
    <xdr:to>
      <xdr:col>72</xdr:col>
      <xdr:colOff>38100</xdr:colOff>
      <xdr:row>99</xdr:row>
      <xdr:rowOff>9344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88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471</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68428" y="16974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48971</xdr:rowOff>
    </xdr:from>
    <xdr:to>
      <xdr:col>67</xdr:col>
      <xdr:colOff>101600</xdr:colOff>
      <xdr:row>98</xdr:row>
      <xdr:rowOff>150571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85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141698</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94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122509</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437459"/>
          <a:ext cx="1269" cy="121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69186</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21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122509</xdr:rowOff>
    </xdr:from>
    <xdr:to>
      <xdr:col>116</xdr:col>
      <xdr:colOff>152400</xdr:colOff>
      <xdr:row>31</xdr:row>
      <xdr:rowOff>122509</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437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116863</xdr:rowOff>
    </xdr:from>
    <xdr:to>
      <xdr:col>116</xdr:col>
      <xdr:colOff>63500</xdr:colOff>
      <xdr:row>38</xdr:row>
      <xdr:rowOff>129093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1323300" y="6631963"/>
          <a:ext cx="83820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35127</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378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12250</xdr:rowOff>
    </xdr:from>
    <xdr:to>
      <xdr:col>116</xdr:col>
      <xdr:colOff>114300</xdr:colOff>
      <xdr:row>38</xdr:row>
      <xdr:rowOff>113850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2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89157</xdr:rowOff>
    </xdr:from>
    <xdr:to>
      <xdr:col>111</xdr:col>
      <xdr:colOff>177800</xdr:colOff>
      <xdr:row>38</xdr:row>
      <xdr:rowOff>129093</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604257"/>
          <a:ext cx="889000" cy="3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30242</xdr:rowOff>
    </xdr:from>
    <xdr:to>
      <xdr:col>112</xdr:col>
      <xdr:colOff>38100</xdr:colOff>
      <xdr:row>38</xdr:row>
      <xdr:rowOff>131842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148368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32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89157</xdr:rowOff>
    </xdr:from>
    <xdr:to>
      <xdr:col>107</xdr:col>
      <xdr:colOff>50800</xdr:colOff>
      <xdr:row>38</xdr:row>
      <xdr:rowOff>102370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9545300" y="6604257"/>
          <a:ext cx="889000" cy="1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38745</xdr:rowOff>
    </xdr:from>
    <xdr:to>
      <xdr:col>107</xdr:col>
      <xdr:colOff>101600</xdr:colOff>
      <xdr:row>38</xdr:row>
      <xdr:rowOff>140345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131472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64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102370</xdr:rowOff>
    </xdr:from>
    <xdr:to>
      <xdr:col>102</xdr:col>
      <xdr:colOff>114300</xdr:colOff>
      <xdr:row>38</xdr:row>
      <xdr:rowOff>113777</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8656300" y="6617470"/>
          <a:ext cx="889000" cy="1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40825</xdr:rowOff>
    </xdr:from>
    <xdr:to>
      <xdr:col>102</xdr:col>
      <xdr:colOff>165100</xdr:colOff>
      <xdr:row>38</xdr:row>
      <xdr:rowOff>142425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158952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3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55593</xdr:rowOff>
    </xdr:from>
    <xdr:to>
      <xdr:col>98</xdr:col>
      <xdr:colOff>38100</xdr:colOff>
      <xdr:row>38</xdr:row>
      <xdr:rowOff>157193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2270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34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66063</xdr:rowOff>
    </xdr:from>
    <xdr:to>
      <xdr:col>116</xdr:col>
      <xdr:colOff>114300</xdr:colOff>
      <xdr:row>38</xdr:row>
      <xdr:rowOff>167663</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58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162128</xdr:rowOff>
    </xdr:from>
    <xdr:ext cx="378565"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0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78293</xdr:rowOff>
    </xdr:from>
    <xdr:to>
      <xdr:col>112</xdr:col>
      <xdr:colOff>38100</xdr:colOff>
      <xdr:row>39</xdr:row>
      <xdr:rowOff>8443</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59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171020</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4017" y="66861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38357</xdr:rowOff>
    </xdr:from>
    <xdr:to>
      <xdr:col>107</xdr:col>
      <xdr:colOff>101600</xdr:colOff>
      <xdr:row>38</xdr:row>
      <xdr:rowOff>139957</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55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156484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99428" y="632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51570</xdr:rowOff>
    </xdr:from>
    <xdr:to>
      <xdr:col>102</xdr:col>
      <xdr:colOff>165100</xdr:colOff>
      <xdr:row>38</xdr:row>
      <xdr:rowOff>153170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56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144297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65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62977</xdr:rowOff>
    </xdr:from>
    <xdr:to>
      <xdr:col>98</xdr:col>
      <xdr:colOff>38100</xdr:colOff>
      <xdr:row>38</xdr:row>
      <xdr:rowOff>164577</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57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155704</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670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151080</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23580"/>
          <a:ext cx="1269" cy="136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154962</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99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97757</xdr:rowOff>
    </xdr:from>
    <xdr:ext cx="599010"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9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151080</xdr:rowOff>
    </xdr:from>
    <xdr:to>
      <xdr:col>116</xdr:col>
      <xdr:colOff>152400</xdr:colOff>
      <xdr:row>50</xdr:row>
      <xdr:rowOff>151080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2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121503</xdr:rowOff>
    </xdr:from>
    <xdr:to>
      <xdr:col>116</xdr:col>
      <xdr:colOff>63500</xdr:colOff>
      <xdr:row>58</xdr:row>
      <xdr:rowOff>121841</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10065603"/>
          <a:ext cx="838200" cy="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72412</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845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49535</xdr:rowOff>
    </xdr:from>
    <xdr:to>
      <xdr:col>116</xdr:col>
      <xdr:colOff>114300</xdr:colOff>
      <xdr:row>58</xdr:row>
      <xdr:rowOff>151135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9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121841</xdr:rowOff>
    </xdr:from>
    <xdr:to>
      <xdr:col>111</xdr:col>
      <xdr:colOff>177800</xdr:colOff>
      <xdr:row>58</xdr:row>
      <xdr:rowOff>122217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10065941"/>
          <a:ext cx="889000" cy="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36546</xdr:rowOff>
    </xdr:from>
    <xdr:to>
      <xdr:col>112</xdr:col>
      <xdr:colOff>38100</xdr:colOff>
      <xdr:row>58</xdr:row>
      <xdr:rowOff>138146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154673</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56111" y="975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117722</xdr:rowOff>
    </xdr:from>
    <xdr:to>
      <xdr:col>107</xdr:col>
      <xdr:colOff>50800</xdr:colOff>
      <xdr:row>58</xdr:row>
      <xdr:rowOff>122217</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061822"/>
          <a:ext cx="889000" cy="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67288</xdr:rowOff>
    </xdr:from>
    <xdr:to>
      <xdr:col>107</xdr:col>
      <xdr:colOff>101600</xdr:colOff>
      <xdr:row>58</xdr:row>
      <xdr:rowOff>168888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1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13965</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78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115875</xdr:rowOff>
    </xdr:from>
    <xdr:to>
      <xdr:col>102</xdr:col>
      <xdr:colOff>114300</xdr:colOff>
      <xdr:row>58</xdr:row>
      <xdr:rowOff>117722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059975"/>
          <a:ext cx="889000" cy="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72834</xdr:rowOff>
    </xdr:from>
    <xdr:to>
      <xdr:col>102</xdr:col>
      <xdr:colOff>165100</xdr:colOff>
      <xdr:row>59</xdr:row>
      <xdr:rowOff>2984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165561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1010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73844</xdr:rowOff>
    </xdr:from>
    <xdr:to>
      <xdr:col>98</xdr:col>
      <xdr:colOff>38100</xdr:colOff>
      <xdr:row>59</xdr:row>
      <xdr:rowOff>3994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166571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1011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70703</xdr:rowOff>
    </xdr:from>
    <xdr:to>
      <xdr:col>116</xdr:col>
      <xdr:colOff>114300</xdr:colOff>
      <xdr:row>59</xdr:row>
      <xdr:rowOff>853</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1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27962</xdr:rowOff>
    </xdr:from>
    <xdr:ext cx="469744"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97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71041</xdr:rowOff>
    </xdr:from>
    <xdr:to>
      <xdr:col>112</xdr:col>
      <xdr:colOff>38100</xdr:colOff>
      <xdr:row>59</xdr:row>
      <xdr:rowOff>1191</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1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163768</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1010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71417</xdr:rowOff>
    </xdr:from>
    <xdr:to>
      <xdr:col>107</xdr:col>
      <xdr:colOff>101600</xdr:colOff>
      <xdr:row>59</xdr:row>
      <xdr:rowOff>1567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01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164144</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10108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66922</xdr:rowOff>
    </xdr:from>
    <xdr:to>
      <xdr:col>102</xdr:col>
      <xdr:colOff>165100</xdr:colOff>
      <xdr:row>58</xdr:row>
      <xdr:rowOff>168522</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01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13599</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786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65075</xdr:rowOff>
    </xdr:from>
    <xdr:to>
      <xdr:col>98</xdr:col>
      <xdr:colOff>38100</xdr:colOff>
      <xdr:row>58</xdr:row>
      <xdr:rowOff>166675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00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11752</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978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93599</xdr:rowOff>
    </xdr:from>
    <xdr:to>
      <xdr:col>116</xdr:col>
      <xdr:colOff>62864</xdr:colOff>
      <xdr:row>79</xdr:row>
      <xdr:rowOff>96165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95099"/>
          <a:ext cx="1269" cy="154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99992</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96165</xdr:rowOff>
    </xdr:from>
    <xdr:to>
      <xdr:col>116</xdr:col>
      <xdr:colOff>152400</xdr:colOff>
      <xdr:row>79</xdr:row>
      <xdr:rowOff>96165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4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40276</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7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93599</xdr:rowOff>
    </xdr:from>
    <xdr:to>
      <xdr:col>116</xdr:col>
      <xdr:colOff>152400</xdr:colOff>
      <xdr:row>70</xdr:row>
      <xdr:rowOff>93599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95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61328</xdr:rowOff>
    </xdr:from>
    <xdr:to>
      <xdr:col>116</xdr:col>
      <xdr:colOff>63500</xdr:colOff>
      <xdr:row>74</xdr:row>
      <xdr:rowOff>67463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2748628"/>
          <a:ext cx="838200" cy="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99039</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957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120612</xdr:rowOff>
    </xdr:from>
    <xdr:to>
      <xdr:col>116</xdr:col>
      <xdr:colOff>114300</xdr:colOff>
      <xdr:row>76</xdr:row>
      <xdr:rowOff>50763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97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67463</xdr:rowOff>
    </xdr:from>
    <xdr:to>
      <xdr:col>111</xdr:col>
      <xdr:colOff>177800</xdr:colOff>
      <xdr:row>74</xdr:row>
      <xdr:rowOff>145936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2754763"/>
          <a:ext cx="889000" cy="7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121362</xdr:rowOff>
    </xdr:from>
    <xdr:to>
      <xdr:col>112</xdr:col>
      <xdr:colOff>38100</xdr:colOff>
      <xdr:row>76</xdr:row>
      <xdr:rowOff>51512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42639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07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145936</xdr:rowOff>
    </xdr:from>
    <xdr:to>
      <xdr:col>107</xdr:col>
      <xdr:colOff>50800</xdr:colOff>
      <xdr:row>74</xdr:row>
      <xdr:rowOff>168122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2833236"/>
          <a:ext cx="889000" cy="22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140957</xdr:rowOff>
    </xdr:from>
    <xdr:to>
      <xdr:col>107</xdr:col>
      <xdr:colOff>101600</xdr:colOff>
      <xdr:row>76</xdr:row>
      <xdr:rowOff>71107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99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62234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309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168122</xdr:rowOff>
    </xdr:from>
    <xdr:to>
      <xdr:col>102</xdr:col>
      <xdr:colOff>114300</xdr:colOff>
      <xdr:row>75</xdr:row>
      <xdr:rowOff>53149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2855422"/>
          <a:ext cx="889000" cy="5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102692</xdr:rowOff>
    </xdr:from>
    <xdr:to>
      <xdr:col>102</xdr:col>
      <xdr:colOff>165100</xdr:colOff>
      <xdr:row>76</xdr:row>
      <xdr:rowOff>32841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296144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23970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05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85776</xdr:rowOff>
    </xdr:from>
    <xdr:to>
      <xdr:col>98</xdr:col>
      <xdr:colOff>38100</xdr:colOff>
      <xdr:row>76</xdr:row>
      <xdr:rowOff>15926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294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7053</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303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10528</xdr:rowOff>
    </xdr:from>
    <xdr:to>
      <xdr:col>116</xdr:col>
      <xdr:colOff>114300</xdr:colOff>
      <xdr:row>74</xdr:row>
      <xdr:rowOff>112128</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69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33405</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54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16663</xdr:rowOff>
    </xdr:from>
    <xdr:to>
      <xdr:col>112</xdr:col>
      <xdr:colOff>38100</xdr:colOff>
      <xdr:row>74</xdr:row>
      <xdr:rowOff>118263</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70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134790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479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95136</xdr:rowOff>
    </xdr:from>
    <xdr:to>
      <xdr:col>107</xdr:col>
      <xdr:colOff>101600</xdr:colOff>
      <xdr:row>75</xdr:row>
      <xdr:rowOff>25286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278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41813</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255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117322</xdr:rowOff>
    </xdr:from>
    <xdr:to>
      <xdr:col>102</xdr:col>
      <xdr:colOff>165100</xdr:colOff>
      <xdr:row>75</xdr:row>
      <xdr:rowOff>47472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280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63999</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57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2349</xdr:rowOff>
    </xdr:from>
    <xdr:to>
      <xdr:col>98</xdr:col>
      <xdr:colOff>38100</xdr:colOff>
      <xdr:row>75</xdr:row>
      <xdr:rowOff>103949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286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120476</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63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歳出決算総額は住民一人当たり６８７，６３５円となっている。</a:t>
          </a: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増額となった主な項目は、扶助費、積立金となっている。扶助費は、住民一人当たりのコストが９８，２３１円で、前年度から１３，５９９円増となっている。これは、福祉医療費支給において件数が増加したことなどによるものである。積立金は、住民一人当たりのコストが２３，８３１円で、前年度から１９，５５６円増となっている。これは、財政調整基金積立金やがんばれふるさと基金積立金が大幅に増加したことなどによるものである。</a:t>
          </a:r>
        </a:p>
        <a:p>
          <a:r>
            <a:rPr lang="ja-JP" altLang="ja-JP" sz="1100">
              <a:solidFill>
                <a:schemeClr val="dk1"/>
              </a:solidFill>
              <a:effectLst/>
              <a:latin typeface="+mn-lt"/>
              <a:ea typeface="+mn-ea"/>
              <a:cs typeface="+mn-cs"/>
            </a:rPr>
            <a:t>　減額となった主な項目は、物件費、普通建設事業費（うち更新整備）となっている。物件費は、住民一人当たりのコストが６８，４５８円で、２１，５１４円の減となっている。これは、庁舎建設事業費における消耗品や新庁舎用備品購入費が皆減したことなどによるものである。普通建設事業費は、住民一人当たりのコストが８４，８０９円で、前年度から４０，３７３円の減となっている。これは、新庁舎建設事業において、学校長寿命化工事の完了により、事業費が減少したことなどによるものである。</a:t>
          </a:r>
        </a:p>
        <a:p>
          <a:r>
            <a:rPr lang="ja-JP" altLang="ja-JP" sz="1100">
              <a:solidFill>
                <a:schemeClr val="dk1"/>
              </a:solidFill>
              <a:effectLst/>
              <a:latin typeface="+mn-lt"/>
              <a:ea typeface="+mn-ea"/>
              <a:cs typeface="+mn-cs"/>
            </a:rPr>
            <a:t>　臨時的な歳出の増減による大きな変動が見られるが、経常的な歳出についても見直しを実施し、財政の健全化に努める。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秋田県八郎潟町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5,277
5,261
17.00
3,842,603
3,628,650
198,705
2,302,501
2,868,549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70957</xdr:rowOff>
    </xdr:from>
    <xdr:to>
      <xdr:col>24</xdr:col>
      <xdr:colOff>62865</xdr:colOff>
      <xdr:row>39</xdr:row>
      <xdr:rowOff>105900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14457"/>
          <a:ext cx="1270" cy="157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109727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9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105900</xdr:rowOff>
    </xdr:from>
    <xdr:to>
      <xdr:col>24</xdr:col>
      <xdr:colOff>152400</xdr:colOff>
      <xdr:row>39</xdr:row>
      <xdr:rowOff>105900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9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17634</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8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70957</xdr:rowOff>
    </xdr:from>
    <xdr:to>
      <xdr:col>24</xdr:col>
      <xdr:colOff>152400</xdr:colOff>
      <xdr:row>30</xdr:row>
      <xdr:rowOff>70957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1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50872</xdr:rowOff>
    </xdr:from>
    <xdr:to>
      <xdr:col>24</xdr:col>
      <xdr:colOff>63500</xdr:colOff>
      <xdr:row>35</xdr:row>
      <xdr:rowOff>64589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051622"/>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133621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34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155194</xdr:rowOff>
    </xdr:from>
    <xdr:to>
      <xdr:col>24</xdr:col>
      <xdr:colOff>114300</xdr:colOff>
      <xdr:row>36</xdr:row>
      <xdr:rowOff>85344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50872</xdr:rowOff>
    </xdr:from>
    <xdr:to>
      <xdr:col>19</xdr:col>
      <xdr:colOff>177800</xdr:colOff>
      <xdr:row>35</xdr:row>
      <xdr:rowOff>82387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051622"/>
          <a:ext cx="889000" cy="3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17381</xdr:rowOff>
    </xdr:from>
    <xdr:to>
      <xdr:col>20</xdr:col>
      <xdr:colOff>38100</xdr:colOff>
      <xdr:row>36</xdr:row>
      <xdr:rowOff>118981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110108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8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82387</xdr:rowOff>
    </xdr:from>
    <xdr:to>
      <xdr:col>15</xdr:col>
      <xdr:colOff>50800</xdr:colOff>
      <xdr:row>35</xdr:row>
      <xdr:rowOff>129086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083137"/>
          <a:ext cx="889000" cy="46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104556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7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129086</xdr:rowOff>
    </xdr:from>
    <xdr:to>
      <xdr:col>10</xdr:col>
      <xdr:colOff>114300</xdr:colOff>
      <xdr:row>35</xdr:row>
      <xdr:rowOff>133822</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129836"/>
          <a:ext cx="889000" cy="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21953</xdr:rowOff>
    </xdr:from>
    <xdr:to>
      <xdr:col>10</xdr:col>
      <xdr:colOff>165100</xdr:colOff>
      <xdr:row>36</xdr:row>
      <xdr:rowOff>123553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114680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8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140825</xdr:rowOff>
    </xdr:from>
    <xdr:to>
      <xdr:col>6</xdr:col>
      <xdr:colOff>38100</xdr:colOff>
      <xdr:row>36</xdr:row>
      <xdr:rowOff>70975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4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62102</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3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13789</xdr:rowOff>
    </xdr:from>
    <xdr:to>
      <xdr:col>24</xdr:col>
      <xdr:colOff>114300</xdr:colOff>
      <xdr:row>35</xdr:row>
      <xdr:rowOff>115389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01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36666</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86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72</xdr:rowOff>
    </xdr:from>
    <xdr:to>
      <xdr:col>20</xdr:col>
      <xdr:colOff>38100</xdr:colOff>
      <xdr:row>35</xdr:row>
      <xdr:rowOff>101672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00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118199</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577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31587</xdr:rowOff>
    </xdr:from>
    <xdr:to>
      <xdr:col>15</xdr:col>
      <xdr:colOff>101600</xdr:colOff>
      <xdr:row>35</xdr:row>
      <xdr:rowOff>133187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03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149714</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41111" y="5807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78286</xdr:rowOff>
    </xdr:from>
    <xdr:to>
      <xdr:col>10</xdr:col>
      <xdr:colOff>165100</xdr:colOff>
      <xdr:row>36</xdr:row>
      <xdr:rowOff>8436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07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24963</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52111" y="5854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83022</xdr:rowOff>
    </xdr:from>
    <xdr:to>
      <xdr:col>6</xdr:col>
      <xdr:colOff>38100</xdr:colOff>
      <xdr:row>36</xdr:row>
      <xdr:rowOff>13172</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08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29699</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858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6283</xdr:rowOff>
    </xdr:from>
    <xdr:to>
      <xdr:col>24</xdr:col>
      <xdr:colOff>62865</xdr:colOff>
      <xdr:row>59</xdr:row>
      <xdr:rowOff>12561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578783"/>
          <a:ext cx="1270" cy="154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16388</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3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12561</xdr:rowOff>
    </xdr:from>
    <xdr:to>
      <xdr:col>24</xdr:col>
      <xdr:colOff>152400</xdr:colOff>
      <xdr:row>59</xdr:row>
      <xdr:rowOff>12561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28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124410</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3540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1,502,561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6283</xdr:rowOff>
    </xdr:from>
    <xdr:to>
      <xdr:col>24</xdr:col>
      <xdr:colOff>152400</xdr:colOff>
      <xdr:row>50</xdr:row>
      <xdr:rowOff>6283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57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133624</xdr:rowOff>
    </xdr:from>
    <xdr:to>
      <xdr:col>24</xdr:col>
      <xdr:colOff>63500</xdr:colOff>
      <xdr:row>58</xdr:row>
      <xdr:rowOff>149327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3797300" y="10077724"/>
          <a:ext cx="838200" cy="15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162356</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763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139479</xdr:rowOff>
    </xdr:from>
    <xdr:to>
      <xdr:col>24</xdr:col>
      <xdr:colOff>114300</xdr:colOff>
      <xdr:row>58</xdr:row>
      <xdr:rowOff>69629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91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9775</xdr:rowOff>
    </xdr:from>
    <xdr:to>
      <xdr:col>19</xdr:col>
      <xdr:colOff>177800</xdr:colOff>
      <xdr:row>58</xdr:row>
      <xdr:rowOff>133624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908300" y="9953875"/>
          <a:ext cx="889000" cy="12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129963</xdr:rowOff>
    </xdr:from>
    <xdr:to>
      <xdr:col>20</xdr:col>
      <xdr:colOff>38100</xdr:colOff>
      <xdr:row>58</xdr:row>
      <xdr:rowOff>60113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76640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677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9775</xdr:rowOff>
    </xdr:from>
    <xdr:to>
      <xdr:col>15</xdr:col>
      <xdr:colOff>50800</xdr:colOff>
      <xdr:row>58</xdr:row>
      <xdr:rowOff>11035</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2019300" y="9953875"/>
          <a:ext cx="889000" cy="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148792</xdr:rowOff>
    </xdr:from>
    <xdr:to>
      <xdr:col>15</xdr:col>
      <xdr:colOff>101600</xdr:colOff>
      <xdr:row>58</xdr:row>
      <xdr:rowOff>78942</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2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70069</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10014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11035</xdr:rowOff>
    </xdr:from>
    <xdr:to>
      <xdr:col>10</xdr:col>
      <xdr:colOff>114300</xdr:colOff>
      <xdr:row>59</xdr:row>
      <xdr:rowOff>4272</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9955135"/>
          <a:ext cx="889000" cy="16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78207</xdr:rowOff>
    </xdr:from>
    <xdr:to>
      <xdr:col>10</xdr:col>
      <xdr:colOff>165100</xdr:colOff>
      <xdr:row>58</xdr:row>
      <xdr:rowOff>8357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850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24884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626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37207</xdr:rowOff>
    </xdr:from>
    <xdr:to>
      <xdr:col>6</xdr:col>
      <xdr:colOff>38100</xdr:colOff>
      <xdr:row>58</xdr:row>
      <xdr:rowOff>138807</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98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155334</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975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98527</xdr:rowOff>
    </xdr:from>
    <xdr:to>
      <xdr:col>24</xdr:col>
      <xdr:colOff>114300</xdr:colOff>
      <xdr:row>59</xdr:row>
      <xdr:rowOff>28677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1004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13454</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957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82824</xdr:rowOff>
    </xdr:from>
    <xdr:to>
      <xdr:col>20</xdr:col>
      <xdr:colOff>38100</xdr:colOff>
      <xdr:row>59</xdr:row>
      <xdr:rowOff>12974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1002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4101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10119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130425</xdr:rowOff>
    </xdr:from>
    <xdr:to>
      <xdr:col>15</xdr:col>
      <xdr:colOff>101600</xdr:colOff>
      <xdr:row>58</xdr:row>
      <xdr:rowOff>60575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90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77102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9678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131685</xdr:rowOff>
    </xdr:from>
    <xdr:to>
      <xdr:col>10</xdr:col>
      <xdr:colOff>165100</xdr:colOff>
      <xdr:row>58</xdr:row>
      <xdr:rowOff>61835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90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52962</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999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124922</xdr:rowOff>
    </xdr:from>
    <xdr:to>
      <xdr:col>6</xdr:col>
      <xdr:colOff>38100</xdr:colOff>
      <xdr:row>59</xdr:row>
      <xdr:rowOff>55072</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1006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46199</xdr:rowOff>
    </xdr:from>
    <xdr:ext cx="534377"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63111" y="1016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43879</xdr:rowOff>
    </xdr:from>
    <xdr:to>
      <xdr:col>24</xdr:col>
      <xdr:colOff>62865</xdr:colOff>
      <xdr:row>78</xdr:row>
      <xdr:rowOff>104153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16829"/>
          <a:ext cx="1270" cy="126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107980</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8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104153</xdr:rowOff>
    </xdr:from>
    <xdr:to>
      <xdr:col>24</xdr:col>
      <xdr:colOff>152400</xdr:colOff>
      <xdr:row>78</xdr:row>
      <xdr:rowOff>104153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7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162006</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9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460,150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43879</xdr:rowOff>
    </xdr:from>
    <xdr:to>
      <xdr:col>24</xdr:col>
      <xdr:colOff>152400</xdr:colOff>
      <xdr:row>71</xdr:row>
      <xdr:rowOff>43879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1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31652</xdr:rowOff>
    </xdr:from>
    <xdr:to>
      <xdr:col>24</xdr:col>
      <xdr:colOff>63500</xdr:colOff>
      <xdr:row>77</xdr:row>
      <xdr:rowOff>105132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233302"/>
          <a:ext cx="838200" cy="7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118876</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977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95999</xdr:rowOff>
    </xdr:from>
    <xdr:to>
      <xdr:col>24</xdr:col>
      <xdr:colOff>114300</xdr:colOff>
      <xdr:row>77</xdr:row>
      <xdr:rowOff>26149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63424</xdr:rowOff>
    </xdr:from>
    <xdr:to>
      <xdr:col>19</xdr:col>
      <xdr:colOff>177800</xdr:colOff>
      <xdr:row>77</xdr:row>
      <xdr:rowOff>105132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908300" y="13265074"/>
          <a:ext cx="889000" cy="4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148107</xdr:rowOff>
    </xdr:from>
    <xdr:to>
      <xdr:col>20</xdr:col>
      <xdr:colOff>38100</xdr:colOff>
      <xdr:row>77</xdr:row>
      <xdr:rowOff>78257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94784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95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63424</xdr:rowOff>
    </xdr:from>
    <xdr:to>
      <xdr:col>15</xdr:col>
      <xdr:colOff>50800</xdr:colOff>
      <xdr:row>77</xdr:row>
      <xdr:rowOff>170351</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265074"/>
          <a:ext cx="889000" cy="106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114934</xdr:rowOff>
    </xdr:from>
    <xdr:to>
      <xdr:col>15</xdr:col>
      <xdr:colOff>101600</xdr:colOff>
      <xdr:row>77</xdr:row>
      <xdr:rowOff>45084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61611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9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170351</xdr:rowOff>
    </xdr:from>
    <xdr:to>
      <xdr:col>10</xdr:col>
      <xdr:colOff>114300</xdr:colOff>
      <xdr:row>78</xdr:row>
      <xdr:rowOff>33801</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372001"/>
          <a:ext cx="889000" cy="34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55194</xdr:rowOff>
    </xdr:from>
    <xdr:to>
      <xdr:col>10</xdr:col>
      <xdr:colOff>165100</xdr:colOff>
      <xdr:row>77</xdr:row>
      <xdr:rowOff>156794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1871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03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68604</xdr:rowOff>
    </xdr:from>
    <xdr:to>
      <xdr:col>6</xdr:col>
      <xdr:colOff>38100</xdr:colOff>
      <xdr:row>77</xdr:row>
      <xdr:rowOff>170204</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7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15281</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045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152302</xdr:rowOff>
    </xdr:from>
    <xdr:to>
      <xdr:col>24</xdr:col>
      <xdr:colOff>114300</xdr:colOff>
      <xdr:row>77</xdr:row>
      <xdr:rowOff>82452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18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130729</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160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54332</xdr:rowOff>
    </xdr:from>
    <xdr:to>
      <xdr:col>20</xdr:col>
      <xdr:colOff>38100</xdr:colOff>
      <xdr:row>77</xdr:row>
      <xdr:rowOff>155932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25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147059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34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12624</xdr:rowOff>
    </xdr:from>
    <xdr:to>
      <xdr:col>15</xdr:col>
      <xdr:colOff>101600</xdr:colOff>
      <xdr:row>77</xdr:row>
      <xdr:rowOff>114224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21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105351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307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119551</xdr:rowOff>
    </xdr:from>
    <xdr:to>
      <xdr:col>10</xdr:col>
      <xdr:colOff>165100</xdr:colOff>
      <xdr:row>78</xdr:row>
      <xdr:rowOff>49701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32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40828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413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154451</xdr:rowOff>
    </xdr:from>
    <xdr:to>
      <xdr:col>6</xdr:col>
      <xdr:colOff>38100</xdr:colOff>
      <xdr:row>78</xdr:row>
      <xdr:rowOff>84601</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35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75728</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44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133970</xdr:rowOff>
    </xdr:from>
    <xdr:to>
      <xdr:col>24</xdr:col>
      <xdr:colOff>62865</xdr:colOff>
      <xdr:row>98</xdr:row>
      <xdr:rowOff>126591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735920"/>
          <a:ext cx="1270" cy="1192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140647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4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126591</xdr:rowOff>
    </xdr:from>
    <xdr:to>
      <xdr:col>24</xdr:col>
      <xdr:colOff>152400</xdr:colOff>
      <xdr:row>98</xdr:row>
      <xdr:rowOff>126591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2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80647</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511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2,637,531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133970</xdr:rowOff>
    </xdr:from>
    <xdr:to>
      <xdr:col>24</xdr:col>
      <xdr:colOff>152400</xdr:colOff>
      <xdr:row>91</xdr:row>
      <xdr:rowOff>133970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7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120163</xdr:rowOff>
    </xdr:from>
    <xdr:to>
      <xdr:col>24</xdr:col>
      <xdr:colOff>63500</xdr:colOff>
      <xdr:row>98</xdr:row>
      <xdr:rowOff>121602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922263"/>
          <a:ext cx="838200" cy="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58097</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8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35220</xdr:rowOff>
    </xdr:from>
    <xdr:to>
      <xdr:col>24</xdr:col>
      <xdr:colOff>114300</xdr:colOff>
      <xdr:row>98</xdr:row>
      <xdr:rowOff>136820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119490</xdr:rowOff>
    </xdr:from>
    <xdr:to>
      <xdr:col>19</xdr:col>
      <xdr:colOff>177800</xdr:colOff>
      <xdr:row>98</xdr:row>
      <xdr:rowOff>120163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921590"/>
          <a:ext cx="889000" cy="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46030</xdr:rowOff>
    </xdr:from>
    <xdr:to>
      <xdr:col>20</xdr:col>
      <xdr:colOff>38100</xdr:colOff>
      <xdr:row>98</xdr:row>
      <xdr:rowOff>147630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164157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119490</xdr:rowOff>
    </xdr:from>
    <xdr:to>
      <xdr:col>15</xdr:col>
      <xdr:colOff>50800</xdr:colOff>
      <xdr:row>98</xdr:row>
      <xdr:rowOff>123532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921590"/>
          <a:ext cx="889000" cy="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49363</xdr:rowOff>
    </xdr:from>
    <xdr:to>
      <xdr:col>15</xdr:col>
      <xdr:colOff>101600</xdr:colOff>
      <xdr:row>98</xdr:row>
      <xdr:rowOff>150963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167490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123532</xdr:rowOff>
    </xdr:from>
    <xdr:to>
      <xdr:col>10</xdr:col>
      <xdr:colOff>114300</xdr:colOff>
      <xdr:row>98</xdr:row>
      <xdr:rowOff>124616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925632"/>
          <a:ext cx="889000" cy="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53803</xdr:rowOff>
    </xdr:from>
    <xdr:to>
      <xdr:col>10</xdr:col>
      <xdr:colOff>165100</xdr:colOff>
      <xdr:row>98</xdr:row>
      <xdr:rowOff>155403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480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55896</xdr:rowOff>
    </xdr:from>
    <xdr:to>
      <xdr:col>6</xdr:col>
      <xdr:colOff>38100</xdr:colOff>
      <xdr:row>98</xdr:row>
      <xdr:rowOff>157496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5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2573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3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70802</xdr:rowOff>
    </xdr:from>
    <xdr:to>
      <xdr:col>24</xdr:col>
      <xdr:colOff>114300</xdr:colOff>
      <xdr:row>99</xdr:row>
      <xdr:rowOff>952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7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13647</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81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69363</xdr:rowOff>
    </xdr:from>
    <xdr:to>
      <xdr:col>20</xdr:col>
      <xdr:colOff>38100</xdr:colOff>
      <xdr:row>98</xdr:row>
      <xdr:rowOff>170963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7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162090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6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68690</xdr:rowOff>
    </xdr:from>
    <xdr:to>
      <xdr:col>15</xdr:col>
      <xdr:colOff>101600</xdr:colOff>
      <xdr:row>98</xdr:row>
      <xdr:rowOff>170290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7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161417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6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72732</xdr:rowOff>
    </xdr:from>
    <xdr:to>
      <xdr:col>10</xdr:col>
      <xdr:colOff>165100</xdr:colOff>
      <xdr:row>99</xdr:row>
      <xdr:rowOff>2882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7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165459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6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73816</xdr:rowOff>
    </xdr:from>
    <xdr:to>
      <xdr:col>6</xdr:col>
      <xdr:colOff>38100</xdr:colOff>
      <xdr:row>99</xdr:row>
      <xdr:rowOff>3966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7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166543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6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130442</xdr:rowOff>
    </xdr:from>
    <xdr:to>
      <xdr:col>54</xdr:col>
      <xdr:colOff>189865</xdr:colOff>
      <xdr:row>38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73942"/>
          <a:ext cx="1270" cy="126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77119</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4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130442</xdr:rowOff>
    </xdr:from>
    <xdr:to>
      <xdr:col>55</xdr:col>
      <xdr:colOff>88900</xdr:colOff>
      <xdr:row>30</xdr:row>
      <xdr:rowOff>130442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7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11855</xdr:rowOff>
    </xdr:from>
    <xdr:to>
      <xdr:col>55</xdr:col>
      <xdr:colOff>0</xdr:colOff>
      <xdr:row>38</xdr:row>
      <xdr:rowOff>12256</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526955"/>
          <a:ext cx="838200" cy="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117320</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2895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94443</xdr:rowOff>
    </xdr:from>
    <xdr:to>
      <xdr:col>55</xdr:col>
      <xdr:colOff>50800</xdr:colOff>
      <xdr:row>38</xdr:row>
      <xdr:rowOff>24594</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380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12256</xdr:rowOff>
    </xdr:from>
    <xdr:to>
      <xdr:col>50</xdr:col>
      <xdr:colOff>114300</xdr:colOff>
      <xdr:row>38</xdr:row>
      <xdr:rowOff>15113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527356"/>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88328</xdr:rowOff>
    </xdr:from>
    <xdr:to>
      <xdr:col>50</xdr:col>
      <xdr:colOff>165100</xdr:colOff>
      <xdr:row>38</xdr:row>
      <xdr:rowOff>18478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3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35005</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04428" y="62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15113</xdr:rowOff>
    </xdr:from>
    <xdr:to>
      <xdr:col>45</xdr:col>
      <xdr:colOff>177800</xdr:colOff>
      <xdr:row>38</xdr:row>
      <xdr:rowOff>16999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530213"/>
          <a:ext cx="889000" cy="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98673</xdr:rowOff>
    </xdr:from>
    <xdr:to>
      <xdr:col>46</xdr:col>
      <xdr:colOff>38100</xdr:colOff>
      <xdr:row>38</xdr:row>
      <xdr:rowOff>28823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45350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17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15570</xdr:rowOff>
    </xdr:from>
    <xdr:to>
      <xdr:col>41</xdr:col>
      <xdr:colOff>50800</xdr:colOff>
      <xdr:row>38</xdr:row>
      <xdr:rowOff>16999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530670"/>
          <a:ext cx="889000" cy="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86843</xdr:rowOff>
    </xdr:from>
    <xdr:to>
      <xdr:col>41</xdr:col>
      <xdr:colOff>101600</xdr:colOff>
      <xdr:row>38</xdr:row>
      <xdr:rowOff>16993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33520</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26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77699</xdr:rowOff>
    </xdr:from>
    <xdr:to>
      <xdr:col>36</xdr:col>
      <xdr:colOff>165100</xdr:colOff>
      <xdr:row>38</xdr:row>
      <xdr:rowOff>7849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2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24376</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37428" y="6196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132505</xdr:rowOff>
    </xdr:from>
    <xdr:to>
      <xdr:col>55</xdr:col>
      <xdr:colOff>50800</xdr:colOff>
      <xdr:row>38</xdr:row>
      <xdr:rowOff>62655</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7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72870</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165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132905</xdr:rowOff>
    </xdr:from>
    <xdr:to>
      <xdr:col>50</xdr:col>
      <xdr:colOff>165100</xdr:colOff>
      <xdr:row>38</xdr:row>
      <xdr:rowOff>63055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7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54183</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569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135763</xdr:rowOff>
    </xdr:from>
    <xdr:to>
      <xdr:col>46</xdr:col>
      <xdr:colOff>38100</xdr:colOff>
      <xdr:row>38</xdr:row>
      <xdr:rowOff>65913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7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57040</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572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137649</xdr:rowOff>
    </xdr:from>
    <xdr:to>
      <xdr:col>41</xdr:col>
      <xdr:colOff>101600</xdr:colOff>
      <xdr:row>38</xdr:row>
      <xdr:rowOff>67799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8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58926</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574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136220</xdr:rowOff>
    </xdr:from>
    <xdr:to>
      <xdr:col>36</xdr:col>
      <xdr:colOff>165100</xdr:colOff>
      <xdr:row>38</xdr:row>
      <xdr:rowOff>66370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7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57497</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572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9699</xdr:rowOff>
    </xdr:from>
    <xdr:to>
      <xdr:col>54</xdr:col>
      <xdr:colOff>189865</xdr:colOff>
      <xdr:row>58</xdr:row>
      <xdr:rowOff>131923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82199"/>
          <a:ext cx="1270" cy="1493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135750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7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131923</xdr:rowOff>
    </xdr:from>
    <xdr:to>
      <xdr:col>55</xdr:col>
      <xdr:colOff>88900</xdr:colOff>
      <xdr:row>58</xdr:row>
      <xdr:rowOff>131923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76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127826</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5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9699</xdr:rowOff>
    </xdr:from>
    <xdr:to>
      <xdr:col>55</xdr:col>
      <xdr:colOff>88900</xdr:colOff>
      <xdr:row>50</xdr:row>
      <xdr:rowOff>9699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8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149228</xdr:rowOff>
    </xdr:from>
    <xdr:to>
      <xdr:col>55</xdr:col>
      <xdr:colOff>0</xdr:colOff>
      <xdr:row>57</xdr:row>
      <xdr:rowOff>162052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921878"/>
          <a:ext cx="838200" cy="1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47230</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648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24353</xdr:rowOff>
    </xdr:from>
    <xdr:to>
      <xdr:col>55</xdr:col>
      <xdr:colOff>50800</xdr:colOff>
      <xdr:row>57</xdr:row>
      <xdr:rowOff>125953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79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149228</xdr:rowOff>
    </xdr:from>
    <xdr:to>
      <xdr:col>50</xdr:col>
      <xdr:colOff>114300</xdr:colOff>
      <xdr:row>57</xdr:row>
      <xdr:rowOff>151834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921878"/>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42521</xdr:rowOff>
    </xdr:from>
    <xdr:to>
      <xdr:col>50</xdr:col>
      <xdr:colOff>165100</xdr:colOff>
      <xdr:row>57</xdr:row>
      <xdr:rowOff>144121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81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160648</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59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121284</xdr:rowOff>
    </xdr:from>
    <xdr:to>
      <xdr:col>45</xdr:col>
      <xdr:colOff>177800</xdr:colOff>
      <xdr:row>57</xdr:row>
      <xdr:rowOff>151834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893934"/>
          <a:ext cx="889000" cy="30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28316</xdr:rowOff>
    </xdr:from>
    <xdr:to>
      <xdr:col>46</xdr:col>
      <xdr:colOff>38100</xdr:colOff>
      <xdr:row>57</xdr:row>
      <xdr:rowOff>129916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146443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57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121284</xdr:rowOff>
    </xdr:from>
    <xdr:to>
      <xdr:col>41</xdr:col>
      <xdr:colOff>50800</xdr:colOff>
      <xdr:row>57</xdr:row>
      <xdr:rowOff>153315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893934"/>
          <a:ext cx="889000" cy="3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56233</xdr:rowOff>
    </xdr:from>
    <xdr:to>
      <xdr:col>41</xdr:col>
      <xdr:colOff>101600</xdr:colOff>
      <xdr:row>57</xdr:row>
      <xdr:rowOff>157833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2910</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0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45027</xdr:rowOff>
    </xdr:from>
    <xdr:to>
      <xdr:col>36</xdr:col>
      <xdr:colOff>165100</xdr:colOff>
      <xdr:row>57</xdr:row>
      <xdr:rowOff>146627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8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163154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5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111252</xdr:rowOff>
    </xdr:from>
    <xdr:to>
      <xdr:col>55</xdr:col>
      <xdr:colOff>50800</xdr:colOff>
      <xdr:row>58</xdr:row>
      <xdr:rowOff>41402</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88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89679</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862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98428</xdr:rowOff>
    </xdr:from>
    <xdr:to>
      <xdr:col>50</xdr:col>
      <xdr:colOff>165100</xdr:colOff>
      <xdr:row>58</xdr:row>
      <xdr:rowOff>28578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87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19705</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96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101034</xdr:rowOff>
    </xdr:from>
    <xdr:to>
      <xdr:col>46</xdr:col>
      <xdr:colOff>38100</xdr:colOff>
      <xdr:row>58</xdr:row>
      <xdr:rowOff>31184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87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22311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96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70484</xdr:rowOff>
    </xdr:from>
    <xdr:to>
      <xdr:col>41</xdr:col>
      <xdr:colOff>101600</xdr:colOff>
      <xdr:row>58</xdr:row>
      <xdr:rowOff>634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84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163211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935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102515</xdr:rowOff>
    </xdr:from>
    <xdr:to>
      <xdr:col>36</xdr:col>
      <xdr:colOff>165100</xdr:colOff>
      <xdr:row>58</xdr:row>
      <xdr:rowOff>32665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87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23792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96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124651</xdr:rowOff>
    </xdr:from>
    <xdr:to>
      <xdr:col>54</xdr:col>
      <xdr:colOff>189865</xdr:colOff>
      <xdr:row>79</xdr:row>
      <xdr:rowOff>39643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126151"/>
          <a:ext cx="1270" cy="14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43470</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39643</xdr:rowOff>
    </xdr:from>
    <xdr:to>
      <xdr:col>55</xdr:col>
      <xdr:colOff>88900</xdr:colOff>
      <xdr:row>79</xdr:row>
      <xdr:rowOff>39643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71328</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0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124651</xdr:rowOff>
    </xdr:from>
    <xdr:to>
      <xdr:col>55</xdr:col>
      <xdr:colOff>88900</xdr:colOff>
      <xdr:row>70</xdr:row>
      <xdr:rowOff>124651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126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80615</xdr:rowOff>
    </xdr:from>
    <xdr:to>
      <xdr:col>55</xdr:col>
      <xdr:colOff>0</xdr:colOff>
      <xdr:row>78</xdr:row>
      <xdr:rowOff>109685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453715"/>
          <a:ext cx="838200" cy="2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24037</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25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1160</xdr:rowOff>
    </xdr:from>
    <xdr:to>
      <xdr:col>55</xdr:col>
      <xdr:colOff>50800</xdr:colOff>
      <xdr:row>78</xdr:row>
      <xdr:rowOff>102760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80615</xdr:rowOff>
    </xdr:from>
    <xdr:to>
      <xdr:col>50</xdr:col>
      <xdr:colOff>114300</xdr:colOff>
      <xdr:row>78</xdr:row>
      <xdr:rowOff>119027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453715"/>
          <a:ext cx="889000" cy="3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162235</xdr:rowOff>
    </xdr:from>
    <xdr:to>
      <xdr:col>50</xdr:col>
      <xdr:colOff>165100</xdr:colOff>
      <xdr:row>78</xdr:row>
      <xdr:rowOff>92385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108912</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78459</xdr:rowOff>
    </xdr:from>
    <xdr:to>
      <xdr:col>45</xdr:col>
      <xdr:colOff>177800</xdr:colOff>
      <xdr:row>78</xdr:row>
      <xdr:rowOff>119027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451559"/>
          <a:ext cx="889000" cy="40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10959</xdr:rowOff>
    </xdr:from>
    <xdr:to>
      <xdr:col>46</xdr:col>
      <xdr:colOff>38100</xdr:colOff>
      <xdr:row>78</xdr:row>
      <xdr:rowOff>112559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129086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78459</xdr:rowOff>
    </xdr:from>
    <xdr:to>
      <xdr:col>41</xdr:col>
      <xdr:colOff>50800</xdr:colOff>
      <xdr:row>78</xdr:row>
      <xdr:rowOff>146828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51559"/>
          <a:ext cx="889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14101</xdr:rowOff>
    </xdr:from>
    <xdr:to>
      <xdr:col>41</xdr:col>
      <xdr:colOff>101600</xdr:colOff>
      <xdr:row>78</xdr:row>
      <xdr:rowOff>115701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132228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27262</xdr:rowOff>
    </xdr:from>
    <xdr:to>
      <xdr:col>36</xdr:col>
      <xdr:colOff>165100</xdr:colOff>
      <xdr:row>78</xdr:row>
      <xdr:rowOff>128862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145389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7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58885</xdr:rowOff>
    </xdr:from>
    <xdr:to>
      <xdr:col>55</xdr:col>
      <xdr:colOff>50800</xdr:colOff>
      <xdr:row>78</xdr:row>
      <xdr:rowOff>160485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3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151037</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5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29815</xdr:rowOff>
    </xdr:from>
    <xdr:to>
      <xdr:col>50</xdr:col>
      <xdr:colOff>165100</xdr:colOff>
      <xdr:row>78</xdr:row>
      <xdr:rowOff>131415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0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122542</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9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68227</xdr:rowOff>
    </xdr:from>
    <xdr:to>
      <xdr:col>46</xdr:col>
      <xdr:colOff>38100</xdr:colOff>
      <xdr:row>78</xdr:row>
      <xdr:rowOff>169827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4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160954</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53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27659</xdr:rowOff>
    </xdr:from>
    <xdr:to>
      <xdr:col>41</xdr:col>
      <xdr:colOff>101600</xdr:colOff>
      <xdr:row>78</xdr:row>
      <xdr:rowOff>129259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0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120386</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9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96028</xdr:rowOff>
    </xdr:from>
    <xdr:to>
      <xdr:col>36</xdr:col>
      <xdr:colOff>165100</xdr:colOff>
      <xdr:row>79</xdr:row>
      <xdr:rowOff>26178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6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17305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56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23718</xdr:rowOff>
    </xdr:from>
    <xdr:to>
      <xdr:col>54</xdr:col>
      <xdr:colOff>189865</xdr:colOff>
      <xdr:row>98</xdr:row>
      <xdr:rowOff>54559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5668"/>
          <a:ext cx="1270" cy="123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58386</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6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54559</xdr:rowOff>
    </xdr:from>
    <xdr:to>
      <xdr:col>55</xdr:col>
      <xdr:colOff>88900</xdr:colOff>
      <xdr:row>98</xdr:row>
      <xdr:rowOff>54559</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5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141845</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40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23718</xdr:rowOff>
    </xdr:from>
    <xdr:to>
      <xdr:col>55</xdr:col>
      <xdr:colOff>88900</xdr:colOff>
      <xdr:row>91</xdr:row>
      <xdr:rowOff>23718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5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131110</xdr:rowOff>
    </xdr:from>
    <xdr:to>
      <xdr:col>55</xdr:col>
      <xdr:colOff>0</xdr:colOff>
      <xdr:row>96</xdr:row>
      <xdr:rowOff>167749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590310"/>
          <a:ext cx="838200" cy="36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54275</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42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31398</xdr:rowOff>
    </xdr:from>
    <xdr:to>
      <xdr:col>55</xdr:col>
      <xdr:colOff>50800</xdr:colOff>
      <xdr:row>96</xdr:row>
      <xdr:rowOff>132998</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131110</xdr:rowOff>
    </xdr:from>
    <xdr:to>
      <xdr:col>50</xdr:col>
      <xdr:colOff>114300</xdr:colOff>
      <xdr:row>97</xdr:row>
      <xdr:rowOff>33373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590310"/>
          <a:ext cx="889000" cy="7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57020</xdr:rowOff>
    </xdr:from>
    <xdr:to>
      <xdr:col>50</xdr:col>
      <xdr:colOff>165100</xdr:colOff>
      <xdr:row>96</xdr:row>
      <xdr:rowOff>158620</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3697</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2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9572</xdr:rowOff>
    </xdr:from>
    <xdr:to>
      <xdr:col>45</xdr:col>
      <xdr:colOff>177800</xdr:colOff>
      <xdr:row>97</xdr:row>
      <xdr:rowOff>33373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640222"/>
          <a:ext cx="889000" cy="23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53394</xdr:rowOff>
    </xdr:from>
    <xdr:to>
      <xdr:col>46</xdr:col>
      <xdr:colOff>38100</xdr:colOff>
      <xdr:row>96</xdr:row>
      <xdr:rowOff>154994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55868</xdr:rowOff>
    </xdr:from>
    <xdr:to>
      <xdr:col>41</xdr:col>
      <xdr:colOff>50800</xdr:colOff>
      <xdr:row>97</xdr:row>
      <xdr:rowOff>9572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515068"/>
          <a:ext cx="889000" cy="12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73644</xdr:rowOff>
    </xdr:from>
    <xdr:to>
      <xdr:col>41</xdr:col>
      <xdr:colOff>101600</xdr:colOff>
      <xdr:row>97</xdr:row>
      <xdr:rowOff>3794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20321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13728</xdr:rowOff>
    </xdr:from>
    <xdr:to>
      <xdr:col>36</xdr:col>
      <xdr:colOff>165100</xdr:colOff>
      <xdr:row>96</xdr:row>
      <xdr:rowOff>115328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106455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56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116949</xdr:rowOff>
    </xdr:from>
    <xdr:to>
      <xdr:col>55</xdr:col>
      <xdr:colOff>50800</xdr:colOff>
      <xdr:row>97</xdr:row>
      <xdr:rowOff>47099</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57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95376</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55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80310</xdr:rowOff>
    </xdr:from>
    <xdr:to>
      <xdr:col>50</xdr:col>
      <xdr:colOff>165100</xdr:colOff>
      <xdr:row>97</xdr:row>
      <xdr:rowOff>10460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5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1587</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63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154023</xdr:rowOff>
    </xdr:from>
    <xdr:to>
      <xdr:col>46</xdr:col>
      <xdr:colOff>38100</xdr:colOff>
      <xdr:row>97</xdr:row>
      <xdr:rowOff>84173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61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75300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70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130222</xdr:rowOff>
    </xdr:from>
    <xdr:to>
      <xdr:col>41</xdr:col>
      <xdr:colOff>101600</xdr:colOff>
      <xdr:row>97</xdr:row>
      <xdr:rowOff>60372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58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51499</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68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5068</xdr:rowOff>
    </xdr:from>
    <xdr:to>
      <xdr:col>36</xdr:col>
      <xdr:colOff>165100</xdr:colOff>
      <xdr:row>96</xdr:row>
      <xdr:rowOff>106668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46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123195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239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58253</xdr:rowOff>
    </xdr:from>
    <xdr:to>
      <xdr:col>85</xdr:col>
      <xdr:colOff>126364</xdr:colOff>
      <xdr:row>39</xdr:row>
      <xdr:rowOff>111811</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73203"/>
          <a:ext cx="1269" cy="1425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115638</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80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111811</xdr:rowOff>
    </xdr:from>
    <xdr:to>
      <xdr:col>86</xdr:col>
      <xdr:colOff>25400</xdr:colOff>
      <xdr:row>39</xdr:row>
      <xdr:rowOff>111811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9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4930</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4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58253</xdr:rowOff>
    </xdr:from>
    <xdr:to>
      <xdr:col>86</xdr:col>
      <xdr:colOff>25400</xdr:colOff>
      <xdr:row>31</xdr:row>
      <xdr:rowOff>58253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7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88755</xdr:rowOff>
    </xdr:from>
    <xdr:to>
      <xdr:col>85</xdr:col>
      <xdr:colOff>127000</xdr:colOff>
      <xdr:row>37</xdr:row>
      <xdr:rowOff>141905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432405"/>
          <a:ext cx="838200" cy="5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95350</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267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72473</xdr:rowOff>
    </xdr:from>
    <xdr:to>
      <xdr:col>85</xdr:col>
      <xdr:colOff>177800</xdr:colOff>
      <xdr:row>38</xdr:row>
      <xdr:rowOff>2623</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1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88755</xdr:rowOff>
    </xdr:from>
    <xdr:to>
      <xdr:col>81</xdr:col>
      <xdr:colOff>50800</xdr:colOff>
      <xdr:row>38</xdr:row>
      <xdr:rowOff>22706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432405"/>
          <a:ext cx="889000" cy="10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85847</xdr:rowOff>
    </xdr:from>
    <xdr:to>
      <xdr:col>81</xdr:col>
      <xdr:colOff>101600</xdr:colOff>
      <xdr:row>38</xdr:row>
      <xdr:rowOff>15997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42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7124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52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22706</xdr:rowOff>
    </xdr:from>
    <xdr:to>
      <xdr:col>76</xdr:col>
      <xdr:colOff>114300</xdr:colOff>
      <xdr:row>38</xdr:row>
      <xdr:rowOff>59053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537806"/>
          <a:ext cx="889000" cy="3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98665</xdr:rowOff>
    </xdr:from>
    <xdr:to>
      <xdr:col>76</xdr:col>
      <xdr:colOff>165100</xdr:colOff>
      <xdr:row>38</xdr:row>
      <xdr:rowOff>28815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45342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21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59053</xdr:rowOff>
    </xdr:from>
    <xdr:to>
      <xdr:col>71</xdr:col>
      <xdr:colOff>177800</xdr:colOff>
      <xdr:row>38</xdr:row>
      <xdr:rowOff>87743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574153"/>
          <a:ext cx="889000" cy="28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78205</xdr:rowOff>
    </xdr:from>
    <xdr:to>
      <xdr:col>72</xdr:col>
      <xdr:colOff>38100</xdr:colOff>
      <xdr:row>38</xdr:row>
      <xdr:rowOff>8355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2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24882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19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119680</xdr:rowOff>
    </xdr:from>
    <xdr:to>
      <xdr:col>67</xdr:col>
      <xdr:colOff>101600</xdr:colOff>
      <xdr:row>38</xdr:row>
      <xdr:rowOff>49830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6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66357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2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91105</xdr:rowOff>
    </xdr:from>
    <xdr:to>
      <xdr:col>85</xdr:col>
      <xdr:colOff>177800</xdr:colOff>
      <xdr:row>38</xdr:row>
      <xdr:rowOff>21255</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43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69532</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41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37955</xdr:rowOff>
    </xdr:from>
    <xdr:to>
      <xdr:col>81</xdr:col>
      <xdr:colOff>101600</xdr:colOff>
      <xdr:row>37</xdr:row>
      <xdr:rowOff>139555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38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156082</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156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143356</xdr:rowOff>
    </xdr:from>
    <xdr:to>
      <xdr:col>76</xdr:col>
      <xdr:colOff>165100</xdr:colOff>
      <xdr:row>38</xdr:row>
      <xdr:rowOff>73506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48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64633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57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8253</xdr:rowOff>
    </xdr:from>
    <xdr:to>
      <xdr:col>72</xdr:col>
      <xdr:colOff>38100</xdr:colOff>
      <xdr:row>38</xdr:row>
      <xdr:rowOff>109853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52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100980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61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36943</xdr:rowOff>
    </xdr:from>
    <xdr:to>
      <xdr:col>67</xdr:col>
      <xdr:colOff>101600</xdr:colOff>
      <xdr:row>38</xdr:row>
      <xdr:rowOff>138543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55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129670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64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73101</xdr:rowOff>
    </xdr:from>
    <xdr:to>
      <xdr:col>85</xdr:col>
      <xdr:colOff>126364</xdr:colOff>
      <xdr:row>58</xdr:row>
      <xdr:rowOff>52935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17051"/>
          <a:ext cx="1269" cy="1179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56762</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0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52935</xdr:rowOff>
    </xdr:from>
    <xdr:to>
      <xdr:col>86</xdr:col>
      <xdr:colOff>25400</xdr:colOff>
      <xdr:row>58</xdr:row>
      <xdr:rowOff>52935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97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19778</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59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73101</xdr:rowOff>
    </xdr:from>
    <xdr:to>
      <xdr:col>86</xdr:col>
      <xdr:colOff>25400</xdr:colOff>
      <xdr:row>51</xdr:row>
      <xdr:rowOff>73101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1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62654</xdr:rowOff>
    </xdr:from>
    <xdr:to>
      <xdr:col>85</xdr:col>
      <xdr:colOff>127000</xdr:colOff>
      <xdr:row>57</xdr:row>
      <xdr:rowOff>104122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9835304"/>
          <a:ext cx="838200" cy="4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14035</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615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162608</xdr:rowOff>
    </xdr:from>
    <xdr:to>
      <xdr:col>85</xdr:col>
      <xdr:colOff>177800</xdr:colOff>
      <xdr:row>57</xdr:row>
      <xdr:rowOff>92758</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76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62654</xdr:rowOff>
    </xdr:from>
    <xdr:to>
      <xdr:col>81</xdr:col>
      <xdr:colOff>50800</xdr:colOff>
      <xdr:row>58</xdr:row>
      <xdr:rowOff>22245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835304"/>
          <a:ext cx="889000" cy="13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168030</xdr:rowOff>
    </xdr:from>
    <xdr:to>
      <xdr:col>81</xdr:col>
      <xdr:colOff>101600</xdr:colOff>
      <xdr:row>57</xdr:row>
      <xdr:rowOff>98180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114707</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54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161082</xdr:rowOff>
    </xdr:from>
    <xdr:to>
      <xdr:col>76</xdr:col>
      <xdr:colOff>114300</xdr:colOff>
      <xdr:row>58</xdr:row>
      <xdr:rowOff>22245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933732"/>
          <a:ext cx="889000" cy="3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29033</xdr:rowOff>
    </xdr:from>
    <xdr:to>
      <xdr:col>76</xdr:col>
      <xdr:colOff>165100</xdr:colOff>
      <xdr:row>57</xdr:row>
      <xdr:rowOff>130633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147160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57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11890</xdr:rowOff>
    </xdr:from>
    <xdr:to>
      <xdr:col>71</xdr:col>
      <xdr:colOff>177800</xdr:colOff>
      <xdr:row>57</xdr:row>
      <xdr:rowOff>161082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784540"/>
          <a:ext cx="889000" cy="14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9945</xdr:rowOff>
    </xdr:from>
    <xdr:to>
      <xdr:col>72</xdr:col>
      <xdr:colOff>38100</xdr:colOff>
      <xdr:row>57</xdr:row>
      <xdr:rowOff>111545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128072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55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16094</xdr:rowOff>
    </xdr:from>
    <xdr:to>
      <xdr:col>67</xdr:col>
      <xdr:colOff>101600</xdr:colOff>
      <xdr:row>57</xdr:row>
      <xdr:rowOff>117694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108821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88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53322</xdr:rowOff>
    </xdr:from>
    <xdr:to>
      <xdr:col>85</xdr:col>
      <xdr:colOff>177800</xdr:colOff>
      <xdr:row>57</xdr:row>
      <xdr:rowOff>154922</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82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141035</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742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11854</xdr:rowOff>
    </xdr:from>
    <xdr:to>
      <xdr:col>81</xdr:col>
      <xdr:colOff>101600</xdr:colOff>
      <xdr:row>57</xdr:row>
      <xdr:rowOff>113454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78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104581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87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142895</xdr:rowOff>
    </xdr:from>
    <xdr:to>
      <xdr:col>76</xdr:col>
      <xdr:colOff>165100</xdr:colOff>
      <xdr:row>58</xdr:row>
      <xdr:rowOff>73045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91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64172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10008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110282</xdr:rowOff>
    </xdr:from>
    <xdr:to>
      <xdr:col>72</xdr:col>
      <xdr:colOff>38100</xdr:colOff>
      <xdr:row>58</xdr:row>
      <xdr:rowOff>40432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88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31559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97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132540</xdr:rowOff>
    </xdr:from>
    <xdr:to>
      <xdr:col>67</xdr:col>
      <xdr:colOff>101600</xdr:colOff>
      <xdr:row>57</xdr:row>
      <xdr:rowOff>62690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73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79217</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508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15005</xdr:rowOff>
    </xdr:from>
    <xdr:to>
      <xdr:col>85</xdr:col>
      <xdr:colOff>126364</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16505"/>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133132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9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15005</xdr:rowOff>
    </xdr:from>
    <xdr:to>
      <xdr:col>86</xdr:col>
      <xdr:colOff>25400</xdr:colOff>
      <xdr:row>70</xdr:row>
      <xdr:rowOff>15005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1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96135</xdr:rowOff>
    </xdr:from>
    <xdr:to>
      <xdr:col>85</xdr:col>
      <xdr:colOff>127000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3640685"/>
          <a:ext cx="8382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115631</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17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92754</xdr:rowOff>
    </xdr:from>
    <xdr:to>
      <xdr:col>85</xdr:col>
      <xdr:colOff>177800</xdr:colOff>
      <xdr:row>79</xdr:row>
      <xdr:rowOff>22904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6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128808</xdr:rowOff>
    </xdr:from>
    <xdr:to>
      <xdr:col>81</xdr:col>
      <xdr:colOff>101600</xdr:colOff>
      <xdr:row>79</xdr:row>
      <xdr:rowOff>58958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50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75485</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27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109725</xdr:rowOff>
    </xdr:from>
    <xdr:to>
      <xdr:col>76</xdr:col>
      <xdr:colOff>165100</xdr:colOff>
      <xdr:row>79</xdr:row>
      <xdr:rowOff>39875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8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56402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5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75572</xdr:rowOff>
    </xdr:from>
    <xdr:to>
      <xdr:col>71</xdr:col>
      <xdr:colOff>177800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620122"/>
          <a:ext cx="889000" cy="2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76262</xdr:rowOff>
    </xdr:from>
    <xdr:to>
      <xdr:col>72</xdr:col>
      <xdr:colOff>38100</xdr:colOff>
      <xdr:row>79</xdr:row>
      <xdr:rowOff>6412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4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22939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2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81705</xdr:rowOff>
    </xdr:from>
    <xdr:to>
      <xdr:col>67</xdr:col>
      <xdr:colOff>101600</xdr:colOff>
      <xdr:row>79</xdr:row>
      <xdr:rowOff>11855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5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28382</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3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45335</xdr:rowOff>
    </xdr:from>
    <xdr:to>
      <xdr:col>85</xdr:col>
      <xdr:colOff>177800</xdr:colOff>
      <xdr:row>79</xdr:row>
      <xdr:rowOff>146935</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8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131712</xdr:rowOff>
    </xdr:from>
    <xdr:ext cx="378565"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504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24772</xdr:rowOff>
    </xdr:from>
    <xdr:to>
      <xdr:col>67</xdr:col>
      <xdr:colOff>101600</xdr:colOff>
      <xdr:row>79</xdr:row>
      <xdr:rowOff>126372</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6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117499</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662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91725</xdr:rowOff>
    </xdr:from>
    <xdr:to>
      <xdr:col>85</xdr:col>
      <xdr:colOff>126364</xdr:colOff>
      <xdr:row>99</xdr:row>
      <xdr:rowOff>23933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22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27760</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23933</xdr:rowOff>
    </xdr:from>
    <xdr:to>
      <xdr:col>86</xdr:col>
      <xdr:colOff>25400</xdr:colOff>
      <xdr:row>99</xdr:row>
      <xdr:rowOff>23933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38402</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91725</xdr:rowOff>
    </xdr:from>
    <xdr:to>
      <xdr:col>86</xdr:col>
      <xdr:colOff>25400</xdr:colOff>
      <xdr:row>90</xdr:row>
      <xdr:rowOff>91725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25580</xdr:rowOff>
    </xdr:from>
    <xdr:to>
      <xdr:col>85</xdr:col>
      <xdr:colOff>127000</xdr:colOff>
      <xdr:row>97</xdr:row>
      <xdr:rowOff>42252</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656230"/>
          <a:ext cx="838200" cy="1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146335</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605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167908</xdr:rowOff>
    </xdr:from>
    <xdr:to>
      <xdr:col>85</xdr:col>
      <xdr:colOff>177800</xdr:colOff>
      <xdr:row>97</xdr:row>
      <xdr:rowOff>98058</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25580</xdr:rowOff>
    </xdr:from>
    <xdr:to>
      <xdr:col>81</xdr:col>
      <xdr:colOff>50800</xdr:colOff>
      <xdr:row>97</xdr:row>
      <xdr:rowOff>29141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656230"/>
          <a:ext cx="889000" cy="3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4432</xdr:rowOff>
    </xdr:from>
    <xdr:to>
      <xdr:col>81</xdr:col>
      <xdr:colOff>101600</xdr:colOff>
      <xdr:row>97</xdr:row>
      <xdr:rowOff>106032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97159</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72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8243</xdr:rowOff>
    </xdr:from>
    <xdr:to>
      <xdr:col>76</xdr:col>
      <xdr:colOff>114300</xdr:colOff>
      <xdr:row>97</xdr:row>
      <xdr:rowOff>29141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638893"/>
          <a:ext cx="889000" cy="20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16777</xdr:rowOff>
    </xdr:from>
    <xdr:to>
      <xdr:col>76</xdr:col>
      <xdr:colOff>165100</xdr:colOff>
      <xdr:row>97</xdr:row>
      <xdr:rowOff>118377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109504</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74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8243</xdr:rowOff>
    </xdr:from>
    <xdr:to>
      <xdr:col>71</xdr:col>
      <xdr:colOff>177800</xdr:colOff>
      <xdr:row>97</xdr:row>
      <xdr:rowOff>155381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638893"/>
          <a:ext cx="889000" cy="147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59985</xdr:rowOff>
    </xdr:from>
    <xdr:to>
      <xdr:col>72</xdr:col>
      <xdr:colOff>38100</xdr:colOff>
      <xdr:row>97</xdr:row>
      <xdr:rowOff>161585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152712</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78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63697</xdr:rowOff>
    </xdr:from>
    <xdr:to>
      <xdr:col>67</xdr:col>
      <xdr:colOff>101600</xdr:colOff>
      <xdr:row>97</xdr:row>
      <xdr:rowOff>165297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9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10374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4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162902</xdr:rowOff>
    </xdr:from>
    <xdr:to>
      <xdr:col>85</xdr:col>
      <xdr:colOff>177800</xdr:colOff>
      <xdr:row>97</xdr:row>
      <xdr:rowOff>93052</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62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14329</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47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146230</xdr:rowOff>
    </xdr:from>
    <xdr:to>
      <xdr:col>81</xdr:col>
      <xdr:colOff>101600</xdr:colOff>
      <xdr:row>97</xdr:row>
      <xdr:rowOff>76380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60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92907</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38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149791</xdr:rowOff>
    </xdr:from>
    <xdr:to>
      <xdr:col>76</xdr:col>
      <xdr:colOff>165100</xdr:colOff>
      <xdr:row>97</xdr:row>
      <xdr:rowOff>79941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60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96468</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38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128893</xdr:rowOff>
    </xdr:from>
    <xdr:to>
      <xdr:col>72</xdr:col>
      <xdr:colOff>38100</xdr:colOff>
      <xdr:row>97</xdr:row>
      <xdr:rowOff>59043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58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75570</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36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104581</xdr:rowOff>
    </xdr:from>
    <xdr:to>
      <xdr:col>67</xdr:col>
      <xdr:colOff>101600</xdr:colOff>
      <xdr:row>98</xdr:row>
      <xdr:rowOff>34731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73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25858</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82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26726</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513126"/>
          <a:ext cx="1269" cy="114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1937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88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144853</xdr:rowOff>
    </xdr:from>
    <xdr:ext cx="534377"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28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26726</xdr:rowOff>
    </xdr:from>
    <xdr:to>
      <xdr:col>116</xdr:col>
      <xdr:colOff>152400</xdr:colOff>
      <xdr:row>32</xdr:row>
      <xdr:rowOff>26726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51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90837</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434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67960</xdr:rowOff>
    </xdr:from>
    <xdr:to>
      <xdr:col>116</xdr:col>
      <xdr:colOff>114300</xdr:colOff>
      <xdr:row>38</xdr:row>
      <xdr:rowOff>169560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73218</xdr:rowOff>
    </xdr:from>
    <xdr:to>
      <xdr:col>112</xdr:col>
      <xdr:colOff>38100</xdr:colOff>
      <xdr:row>39</xdr:row>
      <xdr:rowOff>3368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19895</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58679</xdr:rowOff>
    </xdr:from>
    <xdr:to>
      <xdr:col>107</xdr:col>
      <xdr:colOff>101600</xdr:colOff>
      <xdr:row>38</xdr:row>
      <xdr:rowOff>160279</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5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5356</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349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73904</xdr:rowOff>
    </xdr:from>
    <xdr:to>
      <xdr:col>102</xdr:col>
      <xdr:colOff>165100</xdr:colOff>
      <xdr:row>39</xdr:row>
      <xdr:rowOff>4054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20581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73218</xdr:rowOff>
    </xdr:from>
    <xdr:to>
      <xdr:col>98</xdr:col>
      <xdr:colOff>38100</xdr:colOff>
      <xdr:row>39</xdr:row>
      <xdr:rowOff>3368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19895</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46387</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61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増額となっている主なものは、民生費である。民生費については、住民一人当たりのコストが１９３，３５９円で、前年度から１９，２８６円増となっている。これは、物価高騰対応支援地方創生臨時交付金事業（国補助分）、同事業（県補助分）、同事業（国予備費分）が皆増したことなどによるものである。</a:t>
          </a:r>
        </a:p>
        <a:p>
          <a:r>
            <a:rPr lang="ja-JP" altLang="ja-JP" sz="1100">
              <a:solidFill>
                <a:schemeClr val="dk1"/>
              </a:solidFill>
              <a:effectLst/>
              <a:latin typeface="+mn-lt"/>
              <a:ea typeface="+mn-ea"/>
              <a:cs typeface="+mn-cs"/>
            </a:rPr>
            <a:t>　減額となった主なものは、総務費、教育費である。総務費については、住民一人当たりのコストが１１１，１５７円で、前年度から１４，４２４円の減となっている。これは、新庁舎建設事業において、令和４年度に旧庁舎等解体工事が完了し、令和５年度は新庁舎連絡通路等整備工事の実施であったため、事業費が減となったことなどによるものである。教育費については、住民一人当たりのコストが７４，３３８円で、前年度から１０，８８４円の減となっている。これは、令和４年度に行われた学校長寿命化改良工事を実施したことなどによるものである。</a:t>
          </a:r>
        </a:p>
        <a:p>
          <a:r>
            <a:rPr lang="ja-JP" altLang="ja-JP" sz="1100">
              <a:solidFill>
                <a:schemeClr val="dk1"/>
              </a:solidFill>
              <a:effectLst/>
              <a:latin typeface="+mn-lt"/>
              <a:ea typeface="+mn-ea"/>
              <a:cs typeface="+mn-cs"/>
            </a:rPr>
            <a:t>　教育費については、今後も農村環境改善センターなど複数の施設の改修の検討が必要な時期が近付いているため、内容や事業規模を精査し、適切な支出に努めたい。</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秋田県八郎潟町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a:solidFill>
                <a:schemeClr val="dk1"/>
              </a:solidFill>
              <a:effectLst/>
              <a:latin typeface="+mn-lt"/>
              <a:ea typeface="+mn-ea"/>
              <a:cs typeface="+mn-cs"/>
            </a:rPr>
            <a:t>　</a:t>
          </a:r>
          <a:r>
            <a:rPr lang="ja-JP" altLang="ja-JP" sz="1000">
              <a:solidFill>
                <a:schemeClr val="dk1"/>
              </a:solidFill>
              <a:effectLst/>
              <a:latin typeface="+mn-lt"/>
              <a:ea typeface="+mn-ea"/>
              <a:cs typeface="+mn-cs"/>
            </a:rPr>
            <a:t>財政調整基金残高については、標準財政規模比で前年度比</a:t>
          </a:r>
          <a:r>
            <a:rPr lang="en-US" altLang="ja-JP" sz="1000">
              <a:solidFill>
                <a:schemeClr val="dk1"/>
              </a:solidFill>
              <a:effectLst/>
              <a:latin typeface="+mn-lt"/>
              <a:ea typeface="+mn-ea"/>
              <a:cs typeface="+mn-cs"/>
            </a:rPr>
            <a:t>3.99</a:t>
          </a:r>
          <a:r>
            <a:rPr lang="ja-JP" altLang="ja-JP" sz="1000">
              <a:solidFill>
                <a:schemeClr val="dk1"/>
              </a:solidFill>
              <a:effectLst/>
              <a:latin typeface="+mn-lt"/>
              <a:ea typeface="+mn-ea"/>
              <a:cs typeface="+mn-cs"/>
            </a:rPr>
            <a:t>％増の</a:t>
          </a:r>
          <a:r>
            <a:rPr lang="en-US" altLang="ja-JP" sz="1000">
              <a:solidFill>
                <a:schemeClr val="dk1"/>
              </a:solidFill>
              <a:effectLst/>
              <a:latin typeface="+mn-lt"/>
              <a:ea typeface="+mn-ea"/>
              <a:cs typeface="+mn-cs"/>
            </a:rPr>
            <a:t>100.95</a:t>
          </a:r>
          <a:r>
            <a:rPr lang="ja-JP" altLang="ja-JP" sz="1000">
              <a:solidFill>
                <a:schemeClr val="dk1"/>
              </a:solidFill>
              <a:effectLst/>
              <a:latin typeface="+mn-lt"/>
              <a:ea typeface="+mn-ea"/>
              <a:cs typeface="+mn-cs"/>
            </a:rPr>
            <a:t>％となっている。これは、令和５年度は財政調整基金の取崩しを行わず、積立てのみを行ったことによるものである。</a:t>
          </a:r>
          <a:r>
            <a:rPr lang="en-US" altLang="ja-JP" sz="1000">
              <a:solidFill>
                <a:schemeClr val="dk1"/>
              </a:solidFill>
              <a:effectLst/>
              <a:latin typeface="+mn-lt"/>
              <a:ea typeface="+mn-ea"/>
              <a:cs typeface="+mn-cs"/>
            </a:rPr>
            <a:t> </a:t>
          </a:r>
          <a:endParaRPr lang="ja-JP" altLang="ja-JP" sz="1000">
            <a:solidFill>
              <a:schemeClr val="dk1"/>
            </a:solidFill>
            <a:effectLst/>
            <a:latin typeface="+mn-lt"/>
            <a:ea typeface="+mn-ea"/>
            <a:cs typeface="+mn-cs"/>
          </a:endParaRPr>
        </a:p>
        <a:p>
          <a:r>
            <a:rPr lang="ja-JP" altLang="en-US" sz="1000">
              <a:solidFill>
                <a:schemeClr val="dk1"/>
              </a:solidFill>
              <a:effectLst/>
              <a:latin typeface="+mn-lt"/>
              <a:ea typeface="+mn-ea"/>
              <a:cs typeface="+mn-cs"/>
            </a:rPr>
            <a:t>　</a:t>
          </a:r>
          <a:r>
            <a:rPr lang="ja-JP" altLang="ja-JP" sz="1000">
              <a:solidFill>
                <a:schemeClr val="dk1"/>
              </a:solidFill>
              <a:effectLst/>
              <a:latin typeface="+mn-lt"/>
              <a:ea typeface="+mn-ea"/>
              <a:cs typeface="+mn-cs"/>
            </a:rPr>
            <a:t>実質収支額について、実質収支は前年度比で約</a:t>
          </a:r>
          <a:r>
            <a:rPr lang="en-US" altLang="ja-JP" sz="1000">
              <a:solidFill>
                <a:schemeClr val="dk1"/>
              </a:solidFill>
              <a:effectLst/>
              <a:latin typeface="+mn-lt"/>
              <a:ea typeface="+mn-ea"/>
              <a:cs typeface="+mn-cs"/>
            </a:rPr>
            <a:t>4.6</a:t>
          </a:r>
          <a:r>
            <a:rPr lang="ja-JP" altLang="ja-JP" sz="1000">
              <a:solidFill>
                <a:schemeClr val="dk1"/>
              </a:solidFill>
              <a:effectLst/>
              <a:latin typeface="+mn-lt"/>
              <a:ea typeface="+mn-ea"/>
              <a:cs typeface="+mn-cs"/>
            </a:rPr>
            <a:t>百万円の減となった。標準財政規模比は前年度比</a:t>
          </a:r>
          <a:r>
            <a:rPr lang="en-US" altLang="ja-JP" sz="1000">
              <a:solidFill>
                <a:schemeClr val="dk1"/>
              </a:solidFill>
              <a:effectLst/>
              <a:latin typeface="+mn-lt"/>
              <a:ea typeface="+mn-ea"/>
              <a:cs typeface="+mn-cs"/>
            </a:rPr>
            <a:t>0.19</a:t>
          </a:r>
          <a:r>
            <a:rPr lang="ja-JP" altLang="ja-JP" sz="1000">
              <a:solidFill>
                <a:schemeClr val="dk1"/>
              </a:solidFill>
              <a:effectLst/>
              <a:latin typeface="+mn-lt"/>
              <a:ea typeface="+mn-ea"/>
              <a:cs typeface="+mn-cs"/>
            </a:rPr>
            <a:t>％の減となっている。これは、分子の実質収支の減となったことによるものである。</a:t>
          </a:r>
          <a:r>
            <a:rPr lang="en-US" altLang="ja-JP" sz="1000">
              <a:solidFill>
                <a:schemeClr val="dk1"/>
              </a:solidFill>
              <a:effectLst/>
              <a:latin typeface="+mn-lt"/>
              <a:ea typeface="+mn-ea"/>
              <a:cs typeface="+mn-cs"/>
            </a:rPr>
            <a:t> </a:t>
          </a:r>
          <a:endParaRPr lang="ja-JP" altLang="ja-JP" sz="1000">
            <a:solidFill>
              <a:schemeClr val="dk1"/>
            </a:solidFill>
            <a:effectLst/>
            <a:latin typeface="+mn-lt"/>
            <a:ea typeface="+mn-ea"/>
            <a:cs typeface="+mn-cs"/>
          </a:endParaRPr>
        </a:p>
        <a:p>
          <a:r>
            <a:rPr lang="ja-JP" altLang="en-US" sz="1000">
              <a:solidFill>
                <a:schemeClr val="dk1"/>
              </a:solidFill>
              <a:effectLst/>
              <a:latin typeface="+mn-lt"/>
              <a:ea typeface="+mn-ea"/>
              <a:cs typeface="+mn-cs"/>
            </a:rPr>
            <a:t>　</a:t>
          </a:r>
          <a:r>
            <a:rPr lang="ja-JP" altLang="ja-JP" sz="1000">
              <a:solidFill>
                <a:schemeClr val="dk1"/>
              </a:solidFill>
              <a:effectLst/>
              <a:latin typeface="+mn-lt"/>
              <a:ea typeface="+mn-ea"/>
              <a:cs typeface="+mn-cs"/>
            </a:rPr>
            <a:t>実質単年度収支については、前年度比で積立金取崩し額が皆減となり、積立金が</a:t>
          </a:r>
          <a:r>
            <a:rPr lang="en-US" altLang="ja-JP" sz="1000">
              <a:solidFill>
                <a:schemeClr val="dk1"/>
              </a:solidFill>
              <a:effectLst/>
              <a:latin typeface="+mn-lt"/>
              <a:ea typeface="+mn-ea"/>
              <a:cs typeface="+mn-cs"/>
            </a:rPr>
            <a:t>86</a:t>
          </a:r>
          <a:r>
            <a:rPr lang="ja-JP" altLang="ja-JP" sz="1000">
              <a:solidFill>
                <a:schemeClr val="dk1"/>
              </a:solidFill>
              <a:effectLst/>
              <a:latin typeface="+mn-lt"/>
              <a:ea typeface="+mn-ea"/>
              <a:cs typeface="+mn-cs"/>
            </a:rPr>
            <a:t>百万円増加したことにより、標準財政規模比が</a:t>
          </a:r>
          <a:r>
            <a:rPr lang="en-US" altLang="ja-JP" sz="1000">
              <a:solidFill>
                <a:schemeClr val="dk1"/>
              </a:solidFill>
              <a:effectLst/>
              <a:latin typeface="+mn-lt"/>
              <a:ea typeface="+mn-ea"/>
              <a:cs typeface="+mn-cs"/>
            </a:rPr>
            <a:t>8.8</a:t>
          </a:r>
          <a:r>
            <a:rPr lang="ja-JP" altLang="ja-JP" sz="1000">
              <a:solidFill>
                <a:schemeClr val="dk1"/>
              </a:solidFill>
              <a:effectLst/>
              <a:latin typeface="+mn-lt"/>
              <a:ea typeface="+mn-ea"/>
              <a:cs typeface="+mn-cs"/>
            </a:rPr>
            <a:t>％の増となっている。</a:t>
          </a:r>
          <a:r>
            <a:rPr lang="en-US" altLang="ja-JP" sz="1000">
              <a:solidFill>
                <a:schemeClr val="dk1"/>
              </a:solidFill>
              <a:effectLst/>
              <a:latin typeface="+mn-lt"/>
              <a:ea typeface="+mn-ea"/>
              <a:cs typeface="+mn-cs"/>
            </a:rPr>
            <a:t> </a:t>
          </a:r>
          <a:endParaRPr lang="ja-JP" altLang="ja-JP" sz="1000">
            <a:solidFill>
              <a:schemeClr val="dk1"/>
            </a:solidFill>
            <a:effectLst/>
            <a:latin typeface="+mn-lt"/>
            <a:ea typeface="+mn-ea"/>
            <a:cs typeface="+mn-cs"/>
          </a:endParaRPr>
        </a:p>
        <a:p>
          <a:r>
            <a:rPr lang="ja-JP" altLang="en-US" sz="1000">
              <a:solidFill>
                <a:schemeClr val="dk1"/>
              </a:solidFill>
              <a:effectLst/>
              <a:latin typeface="+mn-lt"/>
              <a:ea typeface="+mn-ea"/>
              <a:cs typeface="+mn-cs"/>
            </a:rPr>
            <a:t>　</a:t>
          </a:r>
          <a:r>
            <a:rPr lang="ja-JP" altLang="ja-JP" sz="1000">
              <a:solidFill>
                <a:schemeClr val="dk1"/>
              </a:solidFill>
              <a:effectLst/>
              <a:latin typeface="+mn-lt"/>
              <a:ea typeface="+mn-ea"/>
              <a:cs typeface="+mn-cs"/>
            </a:rPr>
            <a:t>今後も国県補助事業の活用による歳入の確保、経費削減に努める。</a:t>
          </a:r>
          <a:endParaRPr kumimoji="1" lang="ja-JP" altLang="en-US" sz="11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秋田県八郎潟町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すべての会計で黒字となっている。</a:t>
          </a: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一般会計については、実質収支が前年度比で約</a:t>
          </a:r>
          <a:r>
            <a:rPr lang="en-US" altLang="ja-JP" sz="1100">
              <a:solidFill>
                <a:schemeClr val="dk1"/>
              </a:solidFill>
              <a:effectLst/>
              <a:latin typeface="+mn-lt"/>
              <a:ea typeface="+mn-ea"/>
              <a:cs typeface="+mn-cs"/>
            </a:rPr>
            <a:t>4.6</a:t>
          </a:r>
          <a:r>
            <a:rPr lang="ja-JP" altLang="ja-JP" sz="1100">
              <a:solidFill>
                <a:schemeClr val="dk1"/>
              </a:solidFill>
              <a:effectLst/>
              <a:latin typeface="+mn-lt"/>
              <a:ea typeface="+mn-ea"/>
              <a:cs typeface="+mn-cs"/>
            </a:rPr>
            <a:t>百万円の減となったことにより標準財政規模は前年度比</a:t>
          </a:r>
          <a:r>
            <a:rPr lang="en-US" altLang="ja-JP" sz="1100">
              <a:solidFill>
                <a:schemeClr val="dk1"/>
              </a:solidFill>
              <a:effectLst/>
              <a:latin typeface="+mn-lt"/>
              <a:ea typeface="+mn-ea"/>
              <a:cs typeface="+mn-cs"/>
            </a:rPr>
            <a:t>0.19</a:t>
          </a:r>
          <a:r>
            <a:rPr lang="ja-JP" altLang="ja-JP" sz="1100">
              <a:solidFill>
                <a:schemeClr val="dk1"/>
              </a:solidFill>
              <a:effectLst/>
              <a:latin typeface="+mn-lt"/>
              <a:ea typeface="+mn-ea"/>
              <a:cs typeface="+mn-cs"/>
            </a:rPr>
            <a:t>％の減となっている。</a:t>
          </a: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後期高齢者医療特別会計について、令和</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年度は赤字となったが、令和</a:t>
          </a:r>
          <a:r>
            <a:rPr lang="en-US" altLang="ja-JP" sz="1100">
              <a:solidFill>
                <a:schemeClr val="dk1"/>
              </a:solidFill>
              <a:effectLst/>
              <a:latin typeface="+mn-lt"/>
              <a:ea typeface="+mn-ea"/>
              <a:cs typeface="+mn-cs"/>
            </a:rPr>
            <a:t>5</a:t>
          </a:r>
          <a:r>
            <a:rPr lang="ja-JP" altLang="ja-JP" sz="1100">
              <a:solidFill>
                <a:schemeClr val="dk1"/>
              </a:solidFill>
              <a:effectLst/>
              <a:latin typeface="+mn-lt"/>
              <a:ea typeface="+mn-ea"/>
              <a:cs typeface="+mn-cs"/>
            </a:rPr>
            <a:t>年度は実質収支が</a:t>
          </a:r>
          <a:r>
            <a:rPr lang="en-US" altLang="ja-JP" sz="1100">
              <a:solidFill>
                <a:schemeClr val="dk1"/>
              </a:solidFill>
              <a:effectLst/>
              <a:latin typeface="+mn-lt"/>
              <a:ea typeface="+mn-ea"/>
              <a:cs typeface="+mn-cs"/>
            </a:rPr>
            <a:t>1.6</a:t>
          </a:r>
          <a:r>
            <a:rPr lang="ja-JP" altLang="ja-JP" sz="1100">
              <a:solidFill>
                <a:schemeClr val="dk1"/>
              </a:solidFill>
              <a:effectLst/>
              <a:latin typeface="+mn-lt"/>
              <a:ea typeface="+mn-ea"/>
              <a:cs typeface="+mn-cs"/>
            </a:rPr>
            <a:t>百万円となったことから、標準財政規模比で</a:t>
          </a:r>
          <a:r>
            <a:rPr lang="en-US" altLang="ja-JP" sz="1100">
              <a:solidFill>
                <a:schemeClr val="dk1"/>
              </a:solidFill>
              <a:effectLst/>
              <a:latin typeface="+mn-lt"/>
              <a:ea typeface="+mn-ea"/>
              <a:cs typeface="+mn-cs"/>
            </a:rPr>
            <a:t>0.07</a:t>
          </a:r>
          <a:r>
            <a:rPr lang="ja-JP" altLang="ja-JP" sz="1100">
              <a:solidFill>
                <a:schemeClr val="dk1"/>
              </a:solidFill>
              <a:effectLst/>
              <a:latin typeface="+mn-lt"/>
              <a:ea typeface="+mn-ea"/>
              <a:cs typeface="+mn-cs"/>
            </a:rPr>
            <a:t>％との黒字となっている。</a:t>
          </a: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上水道特別会計については、流動資産の増加により黒字が標準財政規模比で</a:t>
          </a:r>
          <a:r>
            <a:rPr lang="en-US" altLang="ja-JP" sz="1100">
              <a:solidFill>
                <a:schemeClr val="dk1"/>
              </a:solidFill>
              <a:effectLst/>
              <a:latin typeface="+mn-lt"/>
              <a:ea typeface="+mn-ea"/>
              <a:cs typeface="+mn-cs"/>
            </a:rPr>
            <a:t>1.1</a:t>
          </a:r>
          <a:r>
            <a:rPr lang="ja-JP" altLang="ja-JP" sz="1100">
              <a:solidFill>
                <a:schemeClr val="dk1"/>
              </a:solidFill>
              <a:effectLst/>
              <a:latin typeface="+mn-lt"/>
              <a:ea typeface="+mn-ea"/>
              <a:cs typeface="+mn-cs"/>
            </a:rPr>
            <a:t>％増加している。</a:t>
          </a: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公共下水道事業特別会計については、繰越明許費繰越額が前年度に比べて減少したことなどにより、実質収支額が増加し、標準財政規模比が</a:t>
          </a:r>
          <a:r>
            <a:rPr lang="en-US" altLang="ja-JP" sz="1100">
              <a:solidFill>
                <a:schemeClr val="dk1"/>
              </a:solidFill>
              <a:effectLst/>
              <a:latin typeface="+mn-lt"/>
              <a:ea typeface="+mn-ea"/>
              <a:cs typeface="+mn-cs"/>
            </a:rPr>
            <a:t>0.43</a:t>
          </a:r>
          <a:r>
            <a:rPr lang="ja-JP" altLang="ja-JP" sz="1100">
              <a:solidFill>
                <a:schemeClr val="dk1"/>
              </a:solidFill>
              <a:effectLst/>
              <a:latin typeface="+mn-lt"/>
              <a:ea typeface="+mn-ea"/>
              <a:cs typeface="+mn-cs"/>
            </a:rPr>
            <a:t>％増加している。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3842603</v>
      </c>
      <c r="BO4" s="407"/>
      <c r="BP4" s="407"/>
      <c r="BQ4" s="407"/>
      <c r="BR4" s="407"/>
      <c r="BS4" s="407"/>
      <c r="BT4" s="407"/>
      <c r="BU4" s="408"/>
      <c r="BV4" s="406">
        <v>4095594</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8.6</v>
      </c>
      <c r="CU4" s="413"/>
      <c r="CV4" s="413"/>
      <c r="CW4" s="413"/>
      <c r="CX4" s="413"/>
      <c r="CY4" s="413"/>
      <c r="CZ4" s="413"/>
      <c r="DA4" s="414"/>
      <c r="DB4" s="412">
        <v>8.8000000000000007</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3628650</v>
      </c>
      <c r="BO5" s="444"/>
      <c r="BP5" s="444"/>
      <c r="BQ5" s="444"/>
      <c r="BR5" s="444"/>
      <c r="BS5" s="444"/>
      <c r="BT5" s="444"/>
      <c r="BU5" s="445"/>
      <c r="BV5" s="443">
        <v>3885286</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83.8</v>
      </c>
      <c r="CU5" s="441"/>
      <c r="CV5" s="441"/>
      <c r="CW5" s="441"/>
      <c r="CX5" s="441"/>
      <c r="CY5" s="441"/>
      <c r="CZ5" s="441"/>
      <c r="DA5" s="442"/>
      <c r="DB5" s="440">
        <v>83.4</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213953</v>
      </c>
      <c r="BO6" s="444"/>
      <c r="BP6" s="444"/>
      <c r="BQ6" s="444"/>
      <c r="BR6" s="444"/>
      <c r="BS6" s="444"/>
      <c r="BT6" s="444"/>
      <c r="BU6" s="445"/>
      <c r="BV6" s="443">
        <v>210308</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84.2</v>
      </c>
      <c r="CU6" s="481"/>
      <c r="CV6" s="481"/>
      <c r="CW6" s="481"/>
      <c r="CX6" s="481"/>
      <c r="CY6" s="481"/>
      <c r="CZ6" s="481"/>
      <c r="DA6" s="482"/>
      <c r="DB6" s="480">
        <v>83.4</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15248</v>
      </c>
      <c r="BO7" s="444"/>
      <c r="BP7" s="444"/>
      <c r="BQ7" s="444"/>
      <c r="BR7" s="444"/>
      <c r="BS7" s="444"/>
      <c r="BT7" s="444"/>
      <c r="BU7" s="445"/>
      <c r="BV7" s="443">
        <v>6951</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2302501</v>
      </c>
      <c r="CU7" s="444"/>
      <c r="CV7" s="444"/>
      <c r="CW7" s="444"/>
      <c r="CX7" s="444"/>
      <c r="CY7" s="444"/>
      <c r="CZ7" s="444"/>
      <c r="DA7" s="445"/>
      <c r="DB7" s="443">
        <v>2306264</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198705</v>
      </c>
      <c r="BO8" s="444"/>
      <c r="BP8" s="444"/>
      <c r="BQ8" s="444"/>
      <c r="BR8" s="444"/>
      <c r="BS8" s="444"/>
      <c r="BT8" s="444"/>
      <c r="BU8" s="445"/>
      <c r="BV8" s="443">
        <v>203357</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0.24</v>
      </c>
      <c r="CU8" s="484"/>
      <c r="CV8" s="484"/>
      <c r="CW8" s="484"/>
      <c r="CX8" s="484"/>
      <c r="CY8" s="484"/>
      <c r="CZ8" s="484"/>
      <c r="DA8" s="485"/>
      <c r="DB8" s="483">
        <v>0.24</v>
      </c>
      <c r="DC8" s="484"/>
      <c r="DD8" s="484"/>
      <c r="DE8" s="484"/>
      <c r="DF8" s="484"/>
      <c r="DG8" s="484"/>
      <c r="DH8" s="484"/>
      <c r="DI8" s="485"/>
    </row>
    <row r="9" spans="1:119" ht="18.75" customHeight="1" thickBot="1" x14ac:dyDescent="0.2">
      <c r="A9" s="181"/>
      <c r="B9" s="437" t="s">
        <v>106</v>
      </c>
      <c r="C9" s="438"/>
      <c r="D9" s="438"/>
      <c r="E9" s="438"/>
      <c r="F9" s="438"/>
      <c r="G9" s="438"/>
      <c r="H9" s="438"/>
      <c r="I9" s="438"/>
      <c r="J9" s="438"/>
      <c r="K9" s="486"/>
      <c r="L9" s="487" t="s">
        <v>107</v>
      </c>
      <c r="M9" s="488"/>
      <c r="N9" s="488"/>
      <c r="O9" s="488"/>
      <c r="P9" s="488"/>
      <c r="Q9" s="489"/>
      <c r="R9" s="490">
        <v>5583</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-4652</v>
      </c>
      <c r="BO9" s="444"/>
      <c r="BP9" s="444"/>
      <c r="BQ9" s="444"/>
      <c r="BR9" s="444"/>
      <c r="BS9" s="444"/>
      <c r="BT9" s="444"/>
      <c r="BU9" s="445"/>
      <c r="BV9" s="443">
        <v>2818</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16.600000000000001</v>
      </c>
      <c r="CU9" s="441"/>
      <c r="CV9" s="441"/>
      <c r="CW9" s="441"/>
      <c r="CX9" s="441"/>
      <c r="CY9" s="441"/>
      <c r="CZ9" s="441"/>
      <c r="DA9" s="442"/>
      <c r="DB9" s="440">
        <v>16.899999999999999</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112</v>
      </c>
      <c r="M10" s="473"/>
      <c r="N10" s="473"/>
      <c r="O10" s="473"/>
      <c r="P10" s="473"/>
      <c r="Q10" s="474"/>
      <c r="R10" s="494">
        <v>6080</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114</v>
      </c>
      <c r="AV10" s="476"/>
      <c r="AW10" s="476"/>
      <c r="AX10" s="476"/>
      <c r="AY10" s="477" t="s">
        <v>115</v>
      </c>
      <c r="AZ10" s="478"/>
      <c r="BA10" s="478"/>
      <c r="BB10" s="478"/>
      <c r="BC10" s="478"/>
      <c r="BD10" s="478"/>
      <c r="BE10" s="478"/>
      <c r="BF10" s="478"/>
      <c r="BG10" s="478"/>
      <c r="BH10" s="478"/>
      <c r="BI10" s="478"/>
      <c r="BJ10" s="478"/>
      <c r="BK10" s="478"/>
      <c r="BL10" s="478"/>
      <c r="BM10" s="479"/>
      <c r="BN10" s="443">
        <v>88289</v>
      </c>
      <c r="BO10" s="444"/>
      <c r="BP10" s="444"/>
      <c r="BQ10" s="444"/>
      <c r="BR10" s="444"/>
      <c r="BS10" s="444"/>
      <c r="BT10" s="444"/>
      <c r="BU10" s="445"/>
      <c r="BV10" s="443">
        <v>2232</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134190</v>
      </c>
      <c r="BO11" s="444"/>
      <c r="BP11" s="444"/>
      <c r="BQ11" s="444"/>
      <c r="BR11" s="444"/>
      <c r="BS11" s="444"/>
      <c r="BT11" s="444"/>
      <c r="BU11" s="445"/>
      <c r="BV11" s="443">
        <v>144996</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5277</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134769</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5261</v>
      </c>
      <c r="S13" s="528"/>
      <c r="T13" s="528"/>
      <c r="U13" s="528"/>
      <c r="V13" s="529"/>
      <c r="W13" s="459" t="s">
        <v>131</v>
      </c>
      <c r="X13" s="460"/>
      <c r="Y13" s="460"/>
      <c r="Z13" s="460"/>
      <c r="AA13" s="460"/>
      <c r="AB13" s="450"/>
      <c r="AC13" s="494">
        <v>282</v>
      </c>
      <c r="AD13" s="495"/>
      <c r="AE13" s="495"/>
      <c r="AF13" s="495"/>
      <c r="AG13" s="537"/>
      <c r="AH13" s="494">
        <v>324</v>
      </c>
      <c r="AI13" s="495"/>
      <c r="AJ13" s="495"/>
      <c r="AK13" s="495"/>
      <c r="AL13" s="496"/>
      <c r="AM13" s="472" t="s">
        <v>132</v>
      </c>
      <c r="AN13" s="473"/>
      <c r="AO13" s="473"/>
      <c r="AP13" s="473"/>
      <c r="AQ13" s="473"/>
      <c r="AR13" s="473"/>
      <c r="AS13" s="473"/>
      <c r="AT13" s="474"/>
      <c r="AU13" s="475" t="s">
        <v>114</v>
      </c>
      <c r="AV13" s="476"/>
      <c r="AW13" s="476"/>
      <c r="AX13" s="476"/>
      <c r="AY13" s="477" t="s">
        <v>133</v>
      </c>
      <c r="AZ13" s="478"/>
      <c r="BA13" s="478"/>
      <c r="BB13" s="478"/>
      <c r="BC13" s="478"/>
      <c r="BD13" s="478"/>
      <c r="BE13" s="478"/>
      <c r="BF13" s="478"/>
      <c r="BG13" s="478"/>
      <c r="BH13" s="478"/>
      <c r="BI13" s="478"/>
      <c r="BJ13" s="478"/>
      <c r="BK13" s="478"/>
      <c r="BL13" s="478"/>
      <c r="BM13" s="479"/>
      <c r="BN13" s="443">
        <v>217827</v>
      </c>
      <c r="BO13" s="444"/>
      <c r="BP13" s="444"/>
      <c r="BQ13" s="444"/>
      <c r="BR13" s="444"/>
      <c r="BS13" s="444"/>
      <c r="BT13" s="444"/>
      <c r="BU13" s="445"/>
      <c r="BV13" s="443">
        <v>15277</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10.8</v>
      </c>
      <c r="CU13" s="441"/>
      <c r="CV13" s="441"/>
      <c r="CW13" s="441"/>
      <c r="CX13" s="441"/>
      <c r="CY13" s="441"/>
      <c r="CZ13" s="441"/>
      <c r="DA13" s="442"/>
      <c r="DB13" s="440">
        <v>11.5</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5376</v>
      </c>
      <c r="S14" s="528"/>
      <c r="T14" s="528"/>
      <c r="U14" s="528"/>
      <c r="V14" s="529"/>
      <c r="W14" s="433"/>
      <c r="X14" s="434"/>
      <c r="Y14" s="434"/>
      <c r="Z14" s="434"/>
      <c r="AA14" s="434"/>
      <c r="AB14" s="423"/>
      <c r="AC14" s="530">
        <v>10.6</v>
      </c>
      <c r="AD14" s="531"/>
      <c r="AE14" s="531"/>
      <c r="AF14" s="531"/>
      <c r="AG14" s="532"/>
      <c r="AH14" s="530">
        <v>11.3</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5348</v>
      </c>
      <c r="S15" s="528"/>
      <c r="T15" s="528"/>
      <c r="U15" s="528"/>
      <c r="V15" s="529"/>
      <c r="W15" s="459" t="s">
        <v>137</v>
      </c>
      <c r="X15" s="460"/>
      <c r="Y15" s="460"/>
      <c r="Z15" s="460"/>
      <c r="AA15" s="460"/>
      <c r="AB15" s="450"/>
      <c r="AC15" s="494">
        <v>577</v>
      </c>
      <c r="AD15" s="495"/>
      <c r="AE15" s="495"/>
      <c r="AF15" s="495"/>
      <c r="AG15" s="537"/>
      <c r="AH15" s="494">
        <v>646</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514489</v>
      </c>
      <c r="BO15" s="407"/>
      <c r="BP15" s="407"/>
      <c r="BQ15" s="407"/>
      <c r="BR15" s="407"/>
      <c r="BS15" s="407"/>
      <c r="BT15" s="407"/>
      <c r="BU15" s="408"/>
      <c r="BV15" s="406">
        <v>512355</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21.7</v>
      </c>
      <c r="AD16" s="531"/>
      <c r="AE16" s="531"/>
      <c r="AF16" s="531"/>
      <c r="AG16" s="532"/>
      <c r="AH16" s="530">
        <v>22.5</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2173299</v>
      </c>
      <c r="BO16" s="444"/>
      <c r="BP16" s="444"/>
      <c r="BQ16" s="444"/>
      <c r="BR16" s="444"/>
      <c r="BS16" s="444"/>
      <c r="BT16" s="444"/>
      <c r="BU16" s="445"/>
      <c r="BV16" s="443">
        <v>2164017</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1802</v>
      </c>
      <c r="AD17" s="495"/>
      <c r="AE17" s="495"/>
      <c r="AF17" s="495"/>
      <c r="AG17" s="537"/>
      <c r="AH17" s="494">
        <v>1898</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633566</v>
      </c>
      <c r="BO17" s="444"/>
      <c r="BP17" s="444"/>
      <c r="BQ17" s="444"/>
      <c r="BR17" s="444"/>
      <c r="BS17" s="444"/>
      <c r="BT17" s="444"/>
      <c r="BU17" s="445"/>
      <c r="BV17" s="443">
        <v>632570</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17</v>
      </c>
      <c r="M18" s="567"/>
      <c r="N18" s="567"/>
      <c r="O18" s="567"/>
      <c r="P18" s="567"/>
      <c r="Q18" s="567"/>
      <c r="R18" s="568"/>
      <c r="S18" s="568"/>
      <c r="T18" s="568"/>
      <c r="U18" s="568"/>
      <c r="V18" s="569"/>
      <c r="W18" s="461"/>
      <c r="X18" s="462"/>
      <c r="Y18" s="462"/>
      <c r="Z18" s="462"/>
      <c r="AA18" s="462"/>
      <c r="AB18" s="453"/>
      <c r="AC18" s="570">
        <v>67.7</v>
      </c>
      <c r="AD18" s="571"/>
      <c r="AE18" s="571"/>
      <c r="AF18" s="571"/>
      <c r="AG18" s="572"/>
      <c r="AH18" s="570">
        <v>66.2</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1942249</v>
      </c>
      <c r="BO18" s="444"/>
      <c r="BP18" s="444"/>
      <c r="BQ18" s="444"/>
      <c r="BR18" s="444"/>
      <c r="BS18" s="444"/>
      <c r="BT18" s="444"/>
      <c r="BU18" s="445"/>
      <c r="BV18" s="443">
        <v>1909792</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328</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2886624</v>
      </c>
      <c r="BO19" s="444"/>
      <c r="BP19" s="444"/>
      <c r="BQ19" s="444"/>
      <c r="BR19" s="444"/>
      <c r="BS19" s="444"/>
      <c r="BT19" s="444"/>
      <c r="BU19" s="445"/>
      <c r="BV19" s="443">
        <v>3011527</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2144</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2868549</v>
      </c>
      <c r="BO22" s="407"/>
      <c r="BP22" s="407"/>
      <c r="BQ22" s="407"/>
      <c r="BR22" s="407"/>
      <c r="BS22" s="407"/>
      <c r="BT22" s="407"/>
      <c r="BU22" s="408"/>
      <c r="BV22" s="406">
        <v>3082282</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2288541</v>
      </c>
      <c r="BO23" s="444"/>
      <c r="BP23" s="444"/>
      <c r="BQ23" s="444"/>
      <c r="BR23" s="444"/>
      <c r="BS23" s="444"/>
      <c r="BT23" s="444"/>
      <c r="BU23" s="445"/>
      <c r="BV23" s="443">
        <v>2328820</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6300</v>
      </c>
      <c r="R24" s="495"/>
      <c r="S24" s="495"/>
      <c r="T24" s="495"/>
      <c r="U24" s="495"/>
      <c r="V24" s="537"/>
      <c r="W24" s="589"/>
      <c r="X24" s="590"/>
      <c r="Y24" s="591"/>
      <c r="Z24" s="493" t="s">
        <v>162</v>
      </c>
      <c r="AA24" s="473"/>
      <c r="AB24" s="473"/>
      <c r="AC24" s="473"/>
      <c r="AD24" s="473"/>
      <c r="AE24" s="473"/>
      <c r="AF24" s="473"/>
      <c r="AG24" s="474"/>
      <c r="AH24" s="494">
        <v>54</v>
      </c>
      <c r="AI24" s="495"/>
      <c r="AJ24" s="495"/>
      <c r="AK24" s="495"/>
      <c r="AL24" s="537"/>
      <c r="AM24" s="494">
        <v>157734</v>
      </c>
      <c r="AN24" s="495"/>
      <c r="AO24" s="495"/>
      <c r="AP24" s="495"/>
      <c r="AQ24" s="495"/>
      <c r="AR24" s="537"/>
      <c r="AS24" s="494">
        <v>2921</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2337488</v>
      </c>
      <c r="BO24" s="444"/>
      <c r="BP24" s="444"/>
      <c r="BQ24" s="444"/>
      <c r="BR24" s="444"/>
      <c r="BS24" s="444"/>
      <c r="BT24" s="444"/>
      <c r="BU24" s="445"/>
      <c r="BV24" s="443">
        <v>2442259</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1</v>
      </c>
      <c r="M25" s="495"/>
      <c r="N25" s="495"/>
      <c r="O25" s="495"/>
      <c r="P25" s="537"/>
      <c r="Q25" s="494">
        <v>5030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12119</v>
      </c>
      <c r="BO25" s="407"/>
      <c r="BP25" s="407"/>
      <c r="BQ25" s="407"/>
      <c r="BR25" s="407"/>
      <c r="BS25" s="407"/>
      <c r="BT25" s="407"/>
      <c r="BU25" s="408"/>
      <c r="BV25" s="406">
        <v>207440</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4860</v>
      </c>
      <c r="R26" s="495"/>
      <c r="S26" s="495"/>
      <c r="T26" s="495"/>
      <c r="U26" s="495"/>
      <c r="V26" s="537"/>
      <c r="W26" s="589"/>
      <c r="X26" s="590"/>
      <c r="Y26" s="591"/>
      <c r="Z26" s="493" t="s">
        <v>168</v>
      </c>
      <c r="AA26" s="595"/>
      <c r="AB26" s="595"/>
      <c r="AC26" s="595"/>
      <c r="AD26" s="595"/>
      <c r="AE26" s="595"/>
      <c r="AF26" s="595"/>
      <c r="AG26" s="596"/>
      <c r="AH26" s="494" t="s">
        <v>122</v>
      </c>
      <c r="AI26" s="495"/>
      <c r="AJ26" s="495"/>
      <c r="AK26" s="495"/>
      <c r="AL26" s="537"/>
      <c r="AM26" s="494" t="s">
        <v>122</v>
      </c>
      <c r="AN26" s="495"/>
      <c r="AO26" s="495"/>
      <c r="AP26" s="495"/>
      <c r="AQ26" s="495"/>
      <c r="AR26" s="537"/>
      <c r="AS26" s="494" t="s">
        <v>122</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2100</v>
      </c>
      <c r="R27" s="495"/>
      <c r="S27" s="495"/>
      <c r="T27" s="495"/>
      <c r="U27" s="495"/>
      <c r="V27" s="537"/>
      <c r="W27" s="589"/>
      <c r="X27" s="590"/>
      <c r="Y27" s="591"/>
      <c r="Z27" s="493" t="s">
        <v>171</v>
      </c>
      <c r="AA27" s="473"/>
      <c r="AB27" s="473"/>
      <c r="AC27" s="473"/>
      <c r="AD27" s="473"/>
      <c r="AE27" s="473"/>
      <c r="AF27" s="473"/>
      <c r="AG27" s="474"/>
      <c r="AH27" s="494" t="s">
        <v>122</v>
      </c>
      <c r="AI27" s="495"/>
      <c r="AJ27" s="495"/>
      <c r="AK27" s="495"/>
      <c r="AL27" s="537"/>
      <c r="AM27" s="494" t="s">
        <v>122</v>
      </c>
      <c r="AN27" s="495"/>
      <c r="AO27" s="495"/>
      <c r="AP27" s="495"/>
      <c r="AQ27" s="495"/>
      <c r="AR27" s="537"/>
      <c r="AS27" s="494" t="s">
        <v>122</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t="s">
        <v>122</v>
      </c>
      <c r="BO27" s="563"/>
      <c r="BP27" s="563"/>
      <c r="BQ27" s="563"/>
      <c r="BR27" s="563"/>
      <c r="BS27" s="563"/>
      <c r="BT27" s="563"/>
      <c r="BU27" s="564"/>
      <c r="BV27" s="562" t="s">
        <v>122</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173</v>
      </c>
      <c r="F28" s="473"/>
      <c r="G28" s="473"/>
      <c r="H28" s="473"/>
      <c r="I28" s="473"/>
      <c r="J28" s="473"/>
      <c r="K28" s="474"/>
      <c r="L28" s="494">
        <v>1</v>
      </c>
      <c r="M28" s="495"/>
      <c r="N28" s="495"/>
      <c r="O28" s="495"/>
      <c r="P28" s="537"/>
      <c r="Q28" s="494">
        <v>1940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2324472</v>
      </c>
      <c r="BO28" s="407"/>
      <c r="BP28" s="407"/>
      <c r="BQ28" s="407"/>
      <c r="BR28" s="407"/>
      <c r="BS28" s="407"/>
      <c r="BT28" s="407"/>
      <c r="BU28" s="408"/>
      <c r="BV28" s="406">
        <v>2236183</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176</v>
      </c>
      <c r="F29" s="473"/>
      <c r="G29" s="473"/>
      <c r="H29" s="473"/>
      <c r="I29" s="473"/>
      <c r="J29" s="473"/>
      <c r="K29" s="474"/>
      <c r="L29" s="494">
        <v>10</v>
      </c>
      <c r="M29" s="495"/>
      <c r="N29" s="495"/>
      <c r="O29" s="495"/>
      <c r="P29" s="537"/>
      <c r="Q29" s="494">
        <v>1860</v>
      </c>
      <c r="R29" s="495"/>
      <c r="S29" s="495"/>
      <c r="T29" s="495"/>
      <c r="U29" s="495"/>
      <c r="V29" s="537"/>
      <c r="W29" s="592"/>
      <c r="X29" s="593"/>
      <c r="Y29" s="594"/>
      <c r="Z29" s="493" t="s">
        <v>177</v>
      </c>
      <c r="AA29" s="473"/>
      <c r="AB29" s="473"/>
      <c r="AC29" s="473"/>
      <c r="AD29" s="473"/>
      <c r="AE29" s="473"/>
      <c r="AF29" s="473"/>
      <c r="AG29" s="474"/>
      <c r="AH29" s="494">
        <v>54</v>
      </c>
      <c r="AI29" s="495"/>
      <c r="AJ29" s="495"/>
      <c r="AK29" s="495"/>
      <c r="AL29" s="537"/>
      <c r="AM29" s="494">
        <v>157734</v>
      </c>
      <c r="AN29" s="495"/>
      <c r="AO29" s="495"/>
      <c r="AP29" s="495"/>
      <c r="AQ29" s="495"/>
      <c r="AR29" s="537"/>
      <c r="AS29" s="494">
        <v>2921</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99459</v>
      </c>
      <c r="BO29" s="444"/>
      <c r="BP29" s="444"/>
      <c r="BQ29" s="444"/>
      <c r="BR29" s="444"/>
      <c r="BS29" s="444"/>
      <c r="BT29" s="444"/>
      <c r="BU29" s="445"/>
      <c r="BV29" s="443">
        <v>99457</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90.7</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177493</v>
      </c>
      <c r="BO30" s="563"/>
      <c r="BP30" s="563"/>
      <c r="BQ30" s="563"/>
      <c r="BR30" s="563"/>
      <c r="BS30" s="563"/>
      <c r="BT30" s="563"/>
      <c r="BU30" s="564"/>
      <c r="BV30" s="562">
        <v>154278</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IF('各会計、関係団体の財政状況及び健全化判断比率'!B32="","",'各会計、関係団体の財政状況及び健全化判断比率'!B32)</f>
        <v>上水道特別会計</v>
      </c>
      <c r="AP34" s="634"/>
      <c r="AQ34" s="634"/>
      <c r="AR34" s="634"/>
      <c r="AS34" s="634"/>
      <c r="AT34" s="634"/>
      <c r="AU34" s="634"/>
      <c r="AV34" s="634"/>
      <c r="AW34" s="634"/>
      <c r="AX34" s="634"/>
      <c r="AY34" s="634"/>
      <c r="AZ34" s="634"/>
      <c r="BA34" s="634"/>
      <c r="BB34" s="634"/>
      <c r="BC34" s="634"/>
      <c r="BD34" s="181"/>
      <c r="BE34" s="633">
        <f>IF(BG34="","",MAX(C34:D43,U34:V43,AM34:AN43)+1)</f>
        <v>7</v>
      </c>
      <c r="BF34" s="633"/>
      <c r="BG34" s="634" t="str">
        <f>IF('各会計、関係団体の財政状況及び健全化判断比率'!B33="","",'各会計、関係団体の財政状況及び健全化判断比率'!B33)</f>
        <v>公共下水道事業特別会計</v>
      </c>
      <c r="BH34" s="634"/>
      <c r="BI34" s="634"/>
      <c r="BJ34" s="634"/>
      <c r="BK34" s="634"/>
      <c r="BL34" s="634"/>
      <c r="BM34" s="634"/>
      <c r="BN34" s="634"/>
      <c r="BO34" s="634"/>
      <c r="BP34" s="634"/>
      <c r="BQ34" s="634"/>
      <c r="BR34" s="634"/>
      <c r="BS34" s="634"/>
      <c r="BT34" s="634"/>
      <c r="BU34" s="634"/>
      <c r="BV34" s="181"/>
      <c r="BW34" s="633">
        <f>IF(BY34="","",MAX(C34:D43,U34:V43,AM34:AN43,BE34:BF43)+1)</f>
        <v>8</v>
      </c>
      <c r="BX34" s="633"/>
      <c r="BY34" s="634" t="str">
        <f>IF('各会計、関係団体の財政状況及び健全化判断比率'!B68="","",'各会計、関係団体の財政状況及び健全化判断比率'!B68)</f>
        <v>湖東地区行政一部事務組合（一般会計）</v>
      </c>
      <c r="BZ34" s="634"/>
      <c r="CA34" s="634"/>
      <c r="CB34" s="634"/>
      <c r="CC34" s="634"/>
      <c r="CD34" s="634"/>
      <c r="CE34" s="634"/>
      <c r="CF34" s="634"/>
      <c r="CG34" s="634"/>
      <c r="CH34" s="634"/>
      <c r="CI34" s="634"/>
      <c r="CJ34" s="634"/>
      <c r="CK34" s="634"/>
      <c r="CL34" s="634"/>
      <c r="CM34" s="634"/>
      <c r="CN34" s="181"/>
      <c r="CO34" s="633" t="str">
        <f>IF(CQ34="","",MAX(C34:D43,U34:V43,AM34:AN43,BE34:BF43,BW34:BX43)+1)</f>
        <v/>
      </c>
      <c r="CP34" s="633"/>
      <c r="CQ34" s="634" t="str">
        <f>IF('各会計、関係団体の財政状況及び健全化判断比率'!BS7="","",'各会計、関係団体の財政状況及び健全化判断比率'!BS7)</f>
        <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後期高齢者医療特別会計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9</v>
      </c>
      <c r="BX35" s="633"/>
      <c r="BY35" s="634" t="str">
        <f>IF('各会計、関係団体の財政状況及び健全化判断比率'!B69="","",'各会計、関係団体の財政状況及び健全化判断比率'!B69)</f>
        <v>八郎湖周辺清掃事務組合（一般会計）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介護保険特別会計（保険事業勘定）</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10</v>
      </c>
      <c r="BX36" s="633"/>
      <c r="BY36" s="634" t="str">
        <f>IF('各会計、関係団体の財政状況及び健全化判断比率'!B70="","",'各会計、関係団体の財政状況及び健全化判断比率'!B70)</f>
        <v>八郎潟町・井川町衛生処理施設組合（一般会計）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5</v>
      </c>
      <c r="V37" s="633"/>
      <c r="W37" s="634" t="str">
        <f>IF('各会計、関係団体の財政状況及び健全化判断比率'!B31="","",'各会計、関係団体の財政状況及び健全化判断比率'!B31)</f>
        <v>介護保険特別会計（サービス事業勘定）</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11</v>
      </c>
      <c r="BX37" s="633"/>
      <c r="BY37" s="634" t="str">
        <f>IF('各会計、関係団体の財政状況及び健全化判断比率'!B71="","",'各会計、関係団体の財政状況及び健全化判断比率'!B71)</f>
        <v>秋田県市町村総合事務組合（一般会計）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12</v>
      </c>
      <c r="BX38" s="633"/>
      <c r="BY38" s="634" t="str">
        <f>IF('各会計、関係団体の財政状況及び健全化判断比率'!B72="","",'各会計、関係団体の財政状況及び健全化判断比率'!B72)</f>
        <v>秋田県市町村総合事務組合（交通災害共済事業等特別会計）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13</v>
      </c>
      <c r="BX39" s="633"/>
      <c r="BY39" s="634" t="str">
        <f>IF('各会計、関係団体の財政状況及び健全化判断比率'!B73="","",'各会計、関係団体の財政状況及び健全化判断比率'!B73)</f>
        <v>秋田県市町村会館管理組合（一般会計）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14</v>
      </c>
      <c r="BX40" s="633"/>
      <c r="BY40" s="634" t="str">
        <f>IF('各会計、関係団体の財政状況及び健全化判断比率'!B74="","",'各会計、関係団体の財政状況及び健全化判断比率'!B74)</f>
        <v>秋田県後期高齢者医療広域連合（一般会計）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15</v>
      </c>
      <c r="BX41" s="633"/>
      <c r="BY41" s="634" t="str">
        <f>IF('各会計、関係団体の財政状況及び健全化判断比率'!B75="","",'各会計、関係団体の財政状況及び健全化判断比率'!B75)</f>
        <v>秋田県後期高齢者医療広域連合（後期高齢者医療特別会計）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16</v>
      </c>
      <c r="BX42" s="633"/>
      <c r="BY42" s="634" t="str">
        <f>IF('各会計、関係団体の財政状況及び健全化判断比率'!B76="","",'各会計、関係団体の財政状況及び健全化判断比率'!B76)</f>
        <v>秋田県町村電算システム共同事業組合（一般会計）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i/tCTSi+SZ07QbJgis5TZoGWpigPZrxQI86cbdrEyZM6XcFwiLNDryyDd8gmnn2+iCserxwO6di9IK702ywsTA==" saltValue="6gGR9pfgjifjoYapwXGl0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91" t="s">
        <v>532</v>
      </c>
      <c r="D34" s="1191"/>
      <c r="E34" s="1192"/>
      <c r="F34" s="32">
        <v>11.08</v>
      </c>
      <c r="G34" s="33">
        <v>12.28</v>
      </c>
      <c r="H34" s="33">
        <v>11.84</v>
      </c>
      <c r="I34" s="33">
        <v>12.24</v>
      </c>
      <c r="J34" s="34">
        <v>13.34</v>
      </c>
      <c r="K34" s="22"/>
      <c r="L34" s="22"/>
      <c r="M34" s="22"/>
      <c r="N34" s="22"/>
      <c r="O34" s="22"/>
      <c r="P34" s="22"/>
    </row>
    <row r="35" spans="1:16" ht="39" customHeight="1" x14ac:dyDescent="0.15">
      <c r="A35" s="22"/>
      <c r="B35" s="35"/>
      <c r="C35" s="1185" t="s">
        <v>533</v>
      </c>
      <c r="D35" s="1186"/>
      <c r="E35" s="1187"/>
      <c r="F35" s="36">
        <v>10.88</v>
      </c>
      <c r="G35" s="37">
        <v>10.65</v>
      </c>
      <c r="H35" s="37">
        <v>8.5500000000000007</v>
      </c>
      <c r="I35" s="37">
        <v>8.81</v>
      </c>
      <c r="J35" s="38">
        <v>8.6199999999999992</v>
      </c>
      <c r="K35" s="22"/>
      <c r="L35" s="22"/>
      <c r="M35" s="22"/>
      <c r="N35" s="22"/>
      <c r="O35" s="22"/>
      <c r="P35" s="22"/>
    </row>
    <row r="36" spans="1:16" ht="39" customHeight="1" x14ac:dyDescent="0.15">
      <c r="A36" s="22"/>
      <c r="B36" s="35"/>
      <c r="C36" s="1185" t="s">
        <v>534</v>
      </c>
      <c r="D36" s="1186"/>
      <c r="E36" s="1187"/>
      <c r="F36" s="36">
        <v>8.36</v>
      </c>
      <c r="G36" s="37">
        <v>8.3800000000000008</v>
      </c>
      <c r="H36" s="37">
        <v>7.95</v>
      </c>
      <c r="I36" s="37">
        <v>7.68</v>
      </c>
      <c r="J36" s="38">
        <v>7.2</v>
      </c>
      <c r="K36" s="22"/>
      <c r="L36" s="22"/>
      <c r="M36" s="22"/>
      <c r="N36" s="22"/>
      <c r="O36" s="22"/>
      <c r="P36" s="22"/>
    </row>
    <row r="37" spans="1:16" ht="39" customHeight="1" x14ac:dyDescent="0.15">
      <c r="A37" s="22"/>
      <c r="B37" s="35"/>
      <c r="C37" s="1185" t="s">
        <v>535</v>
      </c>
      <c r="D37" s="1186"/>
      <c r="E37" s="1187"/>
      <c r="F37" s="36">
        <v>1.02</v>
      </c>
      <c r="G37" s="37">
        <v>1.4</v>
      </c>
      <c r="H37" s="37">
        <v>1.87</v>
      </c>
      <c r="I37" s="37">
        <v>1.82</v>
      </c>
      <c r="J37" s="38">
        <v>2.17</v>
      </c>
      <c r="K37" s="22"/>
      <c r="L37" s="22"/>
      <c r="M37" s="22"/>
      <c r="N37" s="22"/>
      <c r="O37" s="22"/>
      <c r="P37" s="22"/>
    </row>
    <row r="38" spans="1:16" ht="39" customHeight="1" x14ac:dyDescent="0.15">
      <c r="A38" s="22"/>
      <c r="B38" s="35"/>
      <c r="C38" s="1185" t="s">
        <v>536</v>
      </c>
      <c r="D38" s="1186"/>
      <c r="E38" s="1187"/>
      <c r="F38" s="36">
        <v>0.65</v>
      </c>
      <c r="G38" s="37">
        <v>0.47</v>
      </c>
      <c r="H38" s="37">
        <v>0.2</v>
      </c>
      <c r="I38" s="37">
        <v>0.15</v>
      </c>
      <c r="J38" s="38">
        <v>0.57999999999999996</v>
      </c>
      <c r="K38" s="22"/>
      <c r="L38" s="22"/>
      <c r="M38" s="22"/>
      <c r="N38" s="22"/>
      <c r="O38" s="22"/>
      <c r="P38" s="22"/>
    </row>
    <row r="39" spans="1:16" ht="39" customHeight="1" x14ac:dyDescent="0.15">
      <c r="A39" s="22"/>
      <c r="B39" s="35"/>
      <c r="C39" s="1185" t="s">
        <v>537</v>
      </c>
      <c r="D39" s="1186"/>
      <c r="E39" s="1187"/>
      <c r="F39" s="36">
        <v>0.02</v>
      </c>
      <c r="G39" s="37">
        <v>0</v>
      </c>
      <c r="H39" s="37">
        <v>0.05</v>
      </c>
      <c r="I39" s="37" t="s">
        <v>538</v>
      </c>
      <c r="J39" s="38">
        <v>7.0000000000000007E-2</v>
      </c>
      <c r="K39" s="22"/>
      <c r="L39" s="22"/>
      <c r="M39" s="22"/>
      <c r="N39" s="22"/>
      <c r="O39" s="22"/>
      <c r="P39" s="22"/>
    </row>
    <row r="40" spans="1:16" ht="39" customHeight="1" x14ac:dyDescent="0.15">
      <c r="A40" s="22"/>
      <c r="B40" s="35"/>
      <c r="C40" s="1185" t="s">
        <v>539</v>
      </c>
      <c r="D40" s="1186"/>
      <c r="E40" s="1187"/>
      <c r="F40" s="36">
        <v>0.01</v>
      </c>
      <c r="G40" s="37">
        <v>0</v>
      </c>
      <c r="H40" s="37">
        <v>0</v>
      </c>
      <c r="I40" s="37">
        <v>0</v>
      </c>
      <c r="J40" s="38">
        <v>0</v>
      </c>
      <c r="K40" s="22"/>
      <c r="L40" s="22"/>
      <c r="M40" s="22"/>
      <c r="N40" s="22"/>
      <c r="O40" s="22"/>
      <c r="P40" s="22"/>
    </row>
    <row r="41" spans="1:16" ht="39" customHeight="1" x14ac:dyDescent="0.15">
      <c r="A41" s="22"/>
      <c r="B41" s="35"/>
      <c r="C41" s="1185"/>
      <c r="D41" s="1186"/>
      <c r="E41" s="1187"/>
      <c r="F41" s="36"/>
      <c r="G41" s="37"/>
      <c r="H41" s="37"/>
      <c r="I41" s="37"/>
      <c r="J41" s="38"/>
      <c r="K41" s="22"/>
      <c r="L41" s="22"/>
      <c r="M41" s="22"/>
      <c r="N41" s="22"/>
      <c r="O41" s="22"/>
      <c r="P41" s="22"/>
    </row>
    <row r="42" spans="1:16" ht="39" customHeight="1" x14ac:dyDescent="0.15">
      <c r="A42" s="22"/>
      <c r="B42" s="39"/>
      <c r="C42" s="1185" t="s">
        <v>540</v>
      </c>
      <c r="D42" s="1186"/>
      <c r="E42" s="1187"/>
      <c r="F42" s="36" t="s">
        <v>487</v>
      </c>
      <c r="G42" s="37" t="s">
        <v>487</v>
      </c>
      <c r="H42" s="37" t="s">
        <v>487</v>
      </c>
      <c r="I42" s="37" t="s">
        <v>487</v>
      </c>
      <c r="J42" s="38" t="s">
        <v>487</v>
      </c>
      <c r="K42" s="22"/>
      <c r="L42" s="22"/>
      <c r="M42" s="22"/>
      <c r="N42" s="22"/>
      <c r="O42" s="22"/>
      <c r="P42" s="22"/>
    </row>
    <row r="43" spans="1:16" ht="39" customHeight="1" thickBot="1" x14ac:dyDescent="0.2">
      <c r="A43" s="22"/>
      <c r="B43" s="40"/>
      <c r="C43" s="1188" t="s">
        <v>541</v>
      </c>
      <c r="D43" s="1189"/>
      <c r="E43" s="1190"/>
      <c r="F43" s="41" t="s">
        <v>487</v>
      </c>
      <c r="G43" s="42" t="s">
        <v>487</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KNpmQiNghg13psNdHnIDbh94nJa7Xc5jfCGYv6d1Py5hd1EnSWJz7AYOnKkm+YVxZa03V1DoXqR/SvNWF13v0g==" saltValue="Tznmp1+9aPRShLHOTasAg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93" t="s">
        <v>9</v>
      </c>
      <c r="C45" s="1194"/>
      <c r="D45" s="58"/>
      <c r="E45" s="1199" t="s">
        <v>10</v>
      </c>
      <c r="F45" s="1199"/>
      <c r="G45" s="1199"/>
      <c r="H45" s="1199"/>
      <c r="I45" s="1199"/>
      <c r="J45" s="1200"/>
      <c r="K45" s="59">
        <v>351</v>
      </c>
      <c r="L45" s="60">
        <v>370</v>
      </c>
      <c r="M45" s="60">
        <v>371</v>
      </c>
      <c r="N45" s="60">
        <v>365</v>
      </c>
      <c r="O45" s="61">
        <v>344</v>
      </c>
      <c r="P45" s="48"/>
      <c r="Q45" s="48"/>
      <c r="R45" s="48"/>
      <c r="S45" s="48"/>
      <c r="T45" s="48"/>
      <c r="U45" s="48"/>
    </row>
    <row r="46" spans="1:21" ht="30.75" customHeight="1" x14ac:dyDescent="0.15">
      <c r="A46" s="48"/>
      <c r="B46" s="1195"/>
      <c r="C46" s="1196"/>
      <c r="D46" s="62"/>
      <c r="E46" s="1201" t="s">
        <v>11</v>
      </c>
      <c r="F46" s="1201"/>
      <c r="G46" s="1201"/>
      <c r="H46" s="1201"/>
      <c r="I46" s="1201"/>
      <c r="J46" s="1202"/>
      <c r="K46" s="63" t="s">
        <v>487</v>
      </c>
      <c r="L46" s="64" t="s">
        <v>487</v>
      </c>
      <c r="M46" s="64" t="s">
        <v>487</v>
      </c>
      <c r="N46" s="64" t="s">
        <v>487</v>
      </c>
      <c r="O46" s="65" t="s">
        <v>487</v>
      </c>
      <c r="P46" s="48"/>
      <c r="Q46" s="48"/>
      <c r="R46" s="48"/>
      <c r="S46" s="48"/>
      <c r="T46" s="48"/>
      <c r="U46" s="48"/>
    </row>
    <row r="47" spans="1:21" ht="30.75" customHeight="1" x14ac:dyDescent="0.15">
      <c r="A47" s="48"/>
      <c r="B47" s="1195"/>
      <c r="C47" s="1196"/>
      <c r="D47" s="62"/>
      <c r="E47" s="1201" t="s">
        <v>12</v>
      </c>
      <c r="F47" s="1201"/>
      <c r="G47" s="1201"/>
      <c r="H47" s="1201"/>
      <c r="I47" s="1201"/>
      <c r="J47" s="1202"/>
      <c r="K47" s="63" t="s">
        <v>487</v>
      </c>
      <c r="L47" s="64" t="s">
        <v>487</v>
      </c>
      <c r="M47" s="64" t="s">
        <v>487</v>
      </c>
      <c r="N47" s="64" t="s">
        <v>487</v>
      </c>
      <c r="O47" s="65" t="s">
        <v>487</v>
      </c>
      <c r="P47" s="48"/>
      <c r="Q47" s="48"/>
      <c r="R47" s="48"/>
      <c r="S47" s="48"/>
      <c r="T47" s="48"/>
      <c r="U47" s="48"/>
    </row>
    <row r="48" spans="1:21" ht="30.75" customHeight="1" x14ac:dyDescent="0.15">
      <c r="A48" s="48"/>
      <c r="B48" s="1195"/>
      <c r="C48" s="1196"/>
      <c r="D48" s="62"/>
      <c r="E48" s="1201" t="s">
        <v>13</v>
      </c>
      <c r="F48" s="1201"/>
      <c r="G48" s="1201"/>
      <c r="H48" s="1201"/>
      <c r="I48" s="1201"/>
      <c r="J48" s="1202"/>
      <c r="K48" s="63">
        <v>144</v>
      </c>
      <c r="L48" s="64">
        <v>148</v>
      </c>
      <c r="M48" s="64">
        <v>146</v>
      </c>
      <c r="N48" s="64">
        <v>153</v>
      </c>
      <c r="O48" s="65">
        <v>153</v>
      </c>
      <c r="P48" s="48"/>
      <c r="Q48" s="48"/>
      <c r="R48" s="48"/>
      <c r="S48" s="48"/>
      <c r="T48" s="48"/>
      <c r="U48" s="48"/>
    </row>
    <row r="49" spans="1:21" ht="30.75" customHeight="1" x14ac:dyDescent="0.15">
      <c r="A49" s="48"/>
      <c r="B49" s="1195"/>
      <c r="C49" s="1196"/>
      <c r="D49" s="62"/>
      <c r="E49" s="1201" t="s">
        <v>14</v>
      </c>
      <c r="F49" s="1201"/>
      <c r="G49" s="1201"/>
      <c r="H49" s="1201"/>
      <c r="I49" s="1201"/>
      <c r="J49" s="1202"/>
      <c r="K49" s="63">
        <v>20</v>
      </c>
      <c r="L49" s="64">
        <v>20</v>
      </c>
      <c r="M49" s="64">
        <v>18</v>
      </c>
      <c r="N49" s="64">
        <v>18</v>
      </c>
      <c r="O49" s="65">
        <v>8</v>
      </c>
      <c r="P49" s="48"/>
      <c r="Q49" s="48"/>
      <c r="R49" s="48"/>
      <c r="S49" s="48"/>
      <c r="T49" s="48"/>
      <c r="U49" s="48"/>
    </row>
    <row r="50" spans="1:21" ht="30.75" customHeight="1" x14ac:dyDescent="0.15">
      <c r="A50" s="48"/>
      <c r="B50" s="1195"/>
      <c r="C50" s="1196"/>
      <c r="D50" s="62"/>
      <c r="E50" s="1201" t="s">
        <v>15</v>
      </c>
      <c r="F50" s="1201"/>
      <c r="G50" s="1201"/>
      <c r="H50" s="1201"/>
      <c r="I50" s="1201"/>
      <c r="J50" s="1202"/>
      <c r="K50" s="63">
        <v>1</v>
      </c>
      <c r="L50" s="64">
        <v>0</v>
      </c>
      <c r="M50" s="64">
        <v>0</v>
      </c>
      <c r="N50" s="64">
        <v>0</v>
      </c>
      <c r="O50" s="65">
        <v>0</v>
      </c>
      <c r="P50" s="48"/>
      <c r="Q50" s="48"/>
      <c r="R50" s="48"/>
      <c r="S50" s="48"/>
      <c r="T50" s="48"/>
      <c r="U50" s="48"/>
    </row>
    <row r="51" spans="1:21" ht="30.75" customHeight="1" x14ac:dyDescent="0.15">
      <c r="A51" s="48"/>
      <c r="B51" s="1197"/>
      <c r="C51" s="1198"/>
      <c r="D51" s="66"/>
      <c r="E51" s="1201" t="s">
        <v>16</v>
      </c>
      <c r="F51" s="1201"/>
      <c r="G51" s="1201"/>
      <c r="H51" s="1201"/>
      <c r="I51" s="1201"/>
      <c r="J51" s="1202"/>
      <c r="K51" s="63" t="s">
        <v>487</v>
      </c>
      <c r="L51" s="64" t="s">
        <v>487</v>
      </c>
      <c r="M51" s="64" t="s">
        <v>487</v>
      </c>
      <c r="N51" s="64" t="s">
        <v>487</v>
      </c>
      <c r="O51" s="65" t="s">
        <v>487</v>
      </c>
      <c r="P51" s="48"/>
      <c r="Q51" s="48"/>
      <c r="R51" s="48"/>
      <c r="S51" s="48"/>
      <c r="T51" s="48"/>
      <c r="U51" s="48"/>
    </row>
    <row r="52" spans="1:21" ht="30.75" customHeight="1" x14ac:dyDescent="0.15">
      <c r="A52" s="48"/>
      <c r="B52" s="1203" t="s">
        <v>17</v>
      </c>
      <c r="C52" s="1204"/>
      <c r="D52" s="66"/>
      <c r="E52" s="1201" t="s">
        <v>18</v>
      </c>
      <c r="F52" s="1201"/>
      <c r="G52" s="1201"/>
      <c r="H52" s="1201"/>
      <c r="I52" s="1201"/>
      <c r="J52" s="1202"/>
      <c r="K52" s="63">
        <v>306</v>
      </c>
      <c r="L52" s="64">
        <v>308</v>
      </c>
      <c r="M52" s="64">
        <v>315</v>
      </c>
      <c r="N52" s="64">
        <v>309</v>
      </c>
      <c r="O52" s="65">
        <v>294</v>
      </c>
      <c r="P52" s="48"/>
      <c r="Q52" s="48"/>
      <c r="R52" s="48"/>
      <c r="S52" s="48"/>
      <c r="T52" s="48"/>
      <c r="U52" s="48"/>
    </row>
    <row r="53" spans="1:21" ht="30.75" customHeight="1" thickBot="1" x14ac:dyDescent="0.2">
      <c r="A53" s="48"/>
      <c r="B53" s="1205" t="s">
        <v>19</v>
      </c>
      <c r="C53" s="1206"/>
      <c r="D53" s="67"/>
      <c r="E53" s="1207" t="s">
        <v>20</v>
      </c>
      <c r="F53" s="1207"/>
      <c r="G53" s="1207"/>
      <c r="H53" s="1207"/>
      <c r="I53" s="1207"/>
      <c r="J53" s="1208"/>
      <c r="K53" s="68">
        <v>210</v>
      </c>
      <c r="L53" s="69">
        <v>230</v>
      </c>
      <c r="M53" s="69">
        <v>220</v>
      </c>
      <c r="N53" s="69">
        <v>227</v>
      </c>
      <c r="O53" s="70">
        <v>211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209" t="s">
        <v>24</v>
      </c>
      <c r="C58" s="1210"/>
      <c r="D58" s="1215" t="s">
        <v>25</v>
      </c>
      <c r="E58" s="1216"/>
      <c r="F58" s="1216"/>
      <c r="G58" s="1216"/>
      <c r="H58" s="1216"/>
      <c r="I58" s="1216"/>
      <c r="J58" s="1217"/>
      <c r="K58" s="83" t="s">
        <v>556</v>
      </c>
      <c r="L58" s="84" t="s">
        <v>556</v>
      </c>
      <c r="M58" s="84" t="s">
        <v>556</v>
      </c>
      <c r="N58" s="84" t="s">
        <v>556</v>
      </c>
      <c r="O58" s="85" t="s">
        <v>556</v>
      </c>
    </row>
    <row r="59" spans="1:21" ht="31.5" customHeight="1" x14ac:dyDescent="0.15">
      <c r="B59" s="1211"/>
      <c r="C59" s="1212"/>
      <c r="D59" s="1218" t="s">
        <v>26</v>
      </c>
      <c r="E59" s="1219"/>
      <c r="F59" s="1219"/>
      <c r="G59" s="1219"/>
      <c r="H59" s="1219"/>
      <c r="I59" s="1219"/>
      <c r="J59" s="1220"/>
      <c r="K59" s="86" t="s">
        <v>556</v>
      </c>
      <c r="L59" s="87" t="s">
        <v>556</v>
      </c>
      <c r="M59" s="87" t="s">
        <v>556</v>
      </c>
      <c r="N59" s="87" t="s">
        <v>556</v>
      </c>
      <c r="O59" s="88" t="s">
        <v>556</v>
      </c>
    </row>
    <row r="60" spans="1:21" ht="31.5" customHeight="1" thickBot="1" x14ac:dyDescent="0.2">
      <c r="B60" s="1213"/>
      <c r="C60" s="1214"/>
      <c r="D60" s="1221" t="s">
        <v>27</v>
      </c>
      <c r="E60" s="1222"/>
      <c r="F60" s="1222"/>
      <c r="G60" s="1222"/>
      <c r="H60" s="1222"/>
      <c r="I60" s="1222"/>
      <c r="J60" s="1223"/>
      <c r="K60" s="89" t="s">
        <v>556</v>
      </c>
      <c r="L60" s="90" t="s">
        <v>556</v>
      </c>
      <c r="M60" s="90" t="s">
        <v>556</v>
      </c>
      <c r="N60" s="90" t="s">
        <v>556</v>
      </c>
      <c r="O60" s="91" t="s">
        <v>556</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s/tm4cRFSoT8ESS7Fa6+eQqtQtJqcc2wuiU49O5yeNr+OwoS2xzD9cDJKXlQAHH9biNY9CEdx28aQgfTosnRUA==" saltValue="J5L3bTBrLmvZTLIof9gvH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224" t="s">
        <v>30</v>
      </c>
      <c r="C41" s="1225"/>
      <c r="D41" s="105"/>
      <c r="E41" s="1230" t="s">
        <v>31</v>
      </c>
      <c r="F41" s="1230"/>
      <c r="G41" s="1230"/>
      <c r="H41" s="1231"/>
      <c r="I41" s="355">
        <v>3103</v>
      </c>
      <c r="J41" s="356">
        <v>3022</v>
      </c>
      <c r="K41" s="356">
        <v>3329</v>
      </c>
      <c r="L41" s="356">
        <v>3082</v>
      </c>
      <c r="M41" s="357">
        <v>2869</v>
      </c>
    </row>
    <row r="42" spans="2:13" ht="27.75" customHeight="1" x14ac:dyDescent="0.15">
      <c r="B42" s="1226"/>
      <c r="C42" s="1227"/>
      <c r="D42" s="106"/>
      <c r="E42" s="1232" t="s">
        <v>32</v>
      </c>
      <c r="F42" s="1232"/>
      <c r="G42" s="1232"/>
      <c r="H42" s="1233"/>
      <c r="I42" s="358">
        <v>1</v>
      </c>
      <c r="J42" s="359">
        <v>1</v>
      </c>
      <c r="K42" s="359">
        <v>1</v>
      </c>
      <c r="L42" s="359">
        <v>1</v>
      </c>
      <c r="M42" s="360">
        <v>0</v>
      </c>
    </row>
    <row r="43" spans="2:13" ht="27.75" customHeight="1" x14ac:dyDescent="0.15">
      <c r="B43" s="1226"/>
      <c r="C43" s="1227"/>
      <c r="D43" s="106"/>
      <c r="E43" s="1232" t="s">
        <v>33</v>
      </c>
      <c r="F43" s="1232"/>
      <c r="G43" s="1232"/>
      <c r="H43" s="1233"/>
      <c r="I43" s="358">
        <v>1784</v>
      </c>
      <c r="J43" s="359">
        <v>1733</v>
      </c>
      <c r="K43" s="359">
        <v>1571</v>
      </c>
      <c r="L43" s="359">
        <v>1468</v>
      </c>
      <c r="M43" s="360">
        <v>1305</v>
      </c>
    </row>
    <row r="44" spans="2:13" ht="27.75" customHeight="1" x14ac:dyDescent="0.15">
      <c r="B44" s="1226"/>
      <c r="C44" s="1227"/>
      <c r="D44" s="106"/>
      <c r="E44" s="1232" t="s">
        <v>34</v>
      </c>
      <c r="F44" s="1232"/>
      <c r="G44" s="1232"/>
      <c r="H44" s="1233"/>
      <c r="I44" s="358">
        <v>88</v>
      </c>
      <c r="J44" s="359">
        <v>65</v>
      </c>
      <c r="K44" s="359">
        <v>46</v>
      </c>
      <c r="L44" s="359">
        <v>22</v>
      </c>
      <c r="M44" s="360">
        <v>30</v>
      </c>
    </row>
    <row r="45" spans="2:13" ht="27.75" customHeight="1" x14ac:dyDescent="0.15">
      <c r="B45" s="1226"/>
      <c r="C45" s="1227"/>
      <c r="D45" s="106"/>
      <c r="E45" s="1232" t="s">
        <v>35</v>
      </c>
      <c r="F45" s="1232"/>
      <c r="G45" s="1232"/>
      <c r="H45" s="1233"/>
      <c r="I45" s="358">
        <v>277</v>
      </c>
      <c r="J45" s="359">
        <v>260</v>
      </c>
      <c r="K45" s="359">
        <v>281</v>
      </c>
      <c r="L45" s="359">
        <v>351</v>
      </c>
      <c r="M45" s="360">
        <v>322</v>
      </c>
    </row>
    <row r="46" spans="2:13" ht="27.75" customHeight="1" x14ac:dyDescent="0.15">
      <c r="B46" s="1226"/>
      <c r="C46" s="1227"/>
      <c r="D46" s="107"/>
      <c r="E46" s="1232" t="s">
        <v>36</v>
      </c>
      <c r="F46" s="1232"/>
      <c r="G46" s="1232"/>
      <c r="H46" s="1233"/>
      <c r="I46" s="358" t="s">
        <v>487</v>
      </c>
      <c r="J46" s="359" t="s">
        <v>487</v>
      </c>
      <c r="K46" s="359" t="s">
        <v>487</v>
      </c>
      <c r="L46" s="359" t="s">
        <v>487</v>
      </c>
      <c r="M46" s="360" t="s">
        <v>487</v>
      </c>
    </row>
    <row r="47" spans="2:13" ht="27.75" customHeight="1" x14ac:dyDescent="0.15">
      <c r="B47" s="1226"/>
      <c r="C47" s="1227"/>
      <c r="D47" s="108"/>
      <c r="E47" s="1234" t="s">
        <v>37</v>
      </c>
      <c r="F47" s="1235"/>
      <c r="G47" s="1235"/>
      <c r="H47" s="1236"/>
      <c r="I47" s="358" t="s">
        <v>487</v>
      </c>
      <c r="J47" s="359" t="s">
        <v>487</v>
      </c>
      <c r="K47" s="359" t="s">
        <v>487</v>
      </c>
      <c r="L47" s="359" t="s">
        <v>487</v>
      </c>
      <c r="M47" s="360" t="s">
        <v>487</v>
      </c>
    </row>
    <row r="48" spans="2:13" ht="27.75" customHeight="1" x14ac:dyDescent="0.15">
      <c r="B48" s="1226"/>
      <c r="C48" s="1227"/>
      <c r="D48" s="106"/>
      <c r="E48" s="1232" t="s">
        <v>38</v>
      </c>
      <c r="F48" s="1232"/>
      <c r="G48" s="1232"/>
      <c r="H48" s="1233"/>
      <c r="I48" s="358" t="s">
        <v>487</v>
      </c>
      <c r="J48" s="359" t="s">
        <v>487</v>
      </c>
      <c r="K48" s="359" t="s">
        <v>487</v>
      </c>
      <c r="L48" s="359" t="s">
        <v>487</v>
      </c>
      <c r="M48" s="360" t="s">
        <v>487</v>
      </c>
    </row>
    <row r="49" spans="2:13" ht="27.75" customHeight="1" x14ac:dyDescent="0.15">
      <c r="B49" s="1228"/>
      <c r="C49" s="1229"/>
      <c r="D49" s="106"/>
      <c r="E49" s="1232" t="s">
        <v>39</v>
      </c>
      <c r="F49" s="1232"/>
      <c r="G49" s="1232"/>
      <c r="H49" s="1233"/>
      <c r="I49" s="358" t="s">
        <v>487</v>
      </c>
      <c r="J49" s="359" t="s">
        <v>487</v>
      </c>
      <c r="K49" s="359" t="s">
        <v>487</v>
      </c>
      <c r="L49" s="359" t="s">
        <v>487</v>
      </c>
      <c r="M49" s="360" t="s">
        <v>487</v>
      </c>
    </row>
    <row r="50" spans="2:13" ht="27.75" customHeight="1" x14ac:dyDescent="0.15">
      <c r="B50" s="1237" t="s">
        <v>40</v>
      </c>
      <c r="C50" s="1238"/>
      <c r="D50" s="109"/>
      <c r="E50" s="1232" t="s">
        <v>41</v>
      </c>
      <c r="F50" s="1232"/>
      <c r="G50" s="1232"/>
      <c r="H50" s="1233"/>
      <c r="I50" s="358">
        <v>2912</v>
      </c>
      <c r="J50" s="359">
        <v>2747</v>
      </c>
      <c r="K50" s="359">
        <v>2713</v>
      </c>
      <c r="L50" s="359">
        <v>2579</v>
      </c>
      <c r="M50" s="360">
        <v>2684</v>
      </c>
    </row>
    <row r="51" spans="2:13" ht="27.75" customHeight="1" x14ac:dyDescent="0.15">
      <c r="B51" s="1226"/>
      <c r="C51" s="1227"/>
      <c r="D51" s="106"/>
      <c r="E51" s="1232" t="s">
        <v>42</v>
      </c>
      <c r="F51" s="1232"/>
      <c r="G51" s="1232"/>
      <c r="H51" s="1233"/>
      <c r="I51" s="358">
        <v>3</v>
      </c>
      <c r="J51" s="359">
        <v>2</v>
      </c>
      <c r="K51" s="359">
        <v>1</v>
      </c>
      <c r="L51" s="359" t="s">
        <v>487</v>
      </c>
      <c r="M51" s="360" t="s">
        <v>487</v>
      </c>
    </row>
    <row r="52" spans="2:13" ht="27.75" customHeight="1" x14ac:dyDescent="0.15">
      <c r="B52" s="1228"/>
      <c r="C52" s="1229"/>
      <c r="D52" s="106"/>
      <c r="E52" s="1232" t="s">
        <v>43</v>
      </c>
      <c r="F52" s="1232"/>
      <c r="G52" s="1232"/>
      <c r="H52" s="1233"/>
      <c r="I52" s="358">
        <v>3319</v>
      </c>
      <c r="J52" s="359">
        <v>3261</v>
      </c>
      <c r="K52" s="359">
        <v>3314</v>
      </c>
      <c r="L52" s="359">
        <v>3170</v>
      </c>
      <c r="M52" s="360">
        <v>3301</v>
      </c>
    </row>
    <row r="53" spans="2:13" ht="27.75" customHeight="1" thickBot="1" x14ac:dyDescent="0.2">
      <c r="B53" s="1239" t="s">
        <v>19</v>
      </c>
      <c r="C53" s="1240"/>
      <c r="D53" s="110"/>
      <c r="E53" s="1241" t="s">
        <v>44</v>
      </c>
      <c r="F53" s="1241"/>
      <c r="G53" s="1241"/>
      <c r="H53" s="1242"/>
      <c r="I53" s="361">
        <v>-981</v>
      </c>
      <c r="J53" s="362">
        <v>-928</v>
      </c>
      <c r="K53" s="362">
        <v>-800</v>
      </c>
      <c r="L53" s="362">
        <v>-827</v>
      </c>
      <c r="M53" s="363">
        <v>-1459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j0zvnK5PrAhA/0HG2uHTiq4Eaznk/PPoOiE4xXID9TkKt3rO6BFGT7f2PI/x5RlftdLpLqe+UwXbjEAo7ZHdxw==" saltValue="L957lxeY/JES7G2gM/5QK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51" t="s">
        <v>46</v>
      </c>
      <c r="D55" s="1251"/>
      <c r="E55" s="1252"/>
      <c r="F55" s="122">
        <v>2369</v>
      </c>
      <c r="G55" s="122">
        <v>2236</v>
      </c>
      <c r="H55" s="123">
        <v>2324</v>
      </c>
    </row>
    <row r="56" spans="2:8" ht="52.5" customHeight="1" x14ac:dyDescent="0.15">
      <c r="B56" s="124"/>
      <c r="C56" s="1253" t="s">
        <v>47</v>
      </c>
      <c r="D56" s="1253"/>
      <c r="E56" s="1254"/>
      <c r="F56" s="125">
        <v>99</v>
      </c>
      <c r="G56" s="125">
        <v>99</v>
      </c>
      <c r="H56" s="126">
        <v>99</v>
      </c>
    </row>
    <row r="57" spans="2:8" ht="53.25" customHeight="1" x14ac:dyDescent="0.15">
      <c r="B57" s="124"/>
      <c r="C57" s="1255" t="s">
        <v>48</v>
      </c>
      <c r="D57" s="1255"/>
      <c r="E57" s="1256"/>
      <c r="F57" s="127">
        <v>157</v>
      </c>
      <c r="G57" s="127">
        <v>154</v>
      </c>
      <c r="H57" s="128">
        <v>177</v>
      </c>
    </row>
    <row r="58" spans="2:8" ht="45.75" customHeight="1" x14ac:dyDescent="0.15">
      <c r="B58" s="129"/>
      <c r="C58" s="1243" t="s">
        <v>557</v>
      </c>
      <c r="D58" s="1244"/>
      <c r="E58" s="1245"/>
      <c r="F58" s="130">
        <v>70</v>
      </c>
      <c r="G58" s="130">
        <v>70</v>
      </c>
      <c r="H58" s="131">
        <v>70</v>
      </c>
    </row>
    <row r="59" spans="2:8" ht="45.75" customHeight="1" x14ac:dyDescent="0.15">
      <c r="B59" s="129"/>
      <c r="C59" s="1243" t="s">
        <v>558</v>
      </c>
      <c r="D59" s="1244"/>
      <c r="E59" s="1245"/>
      <c r="F59" s="130">
        <v>50</v>
      </c>
      <c r="G59" s="130">
        <v>50</v>
      </c>
      <c r="H59" s="131">
        <v>50</v>
      </c>
    </row>
    <row r="60" spans="2:8" ht="45.75" customHeight="1" x14ac:dyDescent="0.15">
      <c r="B60" s="129"/>
      <c r="C60" s="1243" t="s">
        <v>559</v>
      </c>
      <c r="D60" s="1244"/>
      <c r="E60" s="1245"/>
      <c r="F60" s="130">
        <v>15</v>
      </c>
      <c r="G60" s="130">
        <v>14</v>
      </c>
      <c r="H60" s="131">
        <v>31</v>
      </c>
    </row>
    <row r="61" spans="2:8" ht="45.75" customHeight="1" x14ac:dyDescent="0.15">
      <c r="B61" s="129"/>
      <c r="C61" s="1243" t="s">
        <v>560</v>
      </c>
      <c r="D61" s="1244"/>
      <c r="E61" s="1245"/>
      <c r="F61" s="130">
        <v>8</v>
      </c>
      <c r="G61" s="130">
        <v>5</v>
      </c>
      <c r="H61" s="131">
        <v>10</v>
      </c>
    </row>
    <row r="62" spans="2:8" ht="45.75" customHeight="1" thickBot="1" x14ac:dyDescent="0.2">
      <c r="B62" s="132"/>
      <c r="C62" s="1246" t="s">
        <v>561</v>
      </c>
      <c r="D62" s="1247"/>
      <c r="E62" s="1248"/>
      <c r="F62" s="133">
        <v>4</v>
      </c>
      <c r="G62" s="133">
        <v>5</v>
      </c>
      <c r="H62" s="134">
        <v>7</v>
      </c>
    </row>
    <row r="63" spans="2:8" ht="52.5" customHeight="1" thickBot="1" x14ac:dyDescent="0.2">
      <c r="B63" s="135"/>
      <c r="C63" s="1249" t="s">
        <v>49</v>
      </c>
      <c r="D63" s="1249"/>
      <c r="E63" s="1250"/>
      <c r="F63" s="136">
        <v>2625</v>
      </c>
      <c r="G63" s="136">
        <v>2490</v>
      </c>
      <c r="H63" s="137">
        <v>2601</v>
      </c>
    </row>
    <row r="64" spans="2:8" x14ac:dyDescent="0.15"/>
  </sheetData>
  <sheetProtection algorithmName="SHA-512" hashValue="CvFUeaZGvyw2em2XHQToILD6Nk2clQUpbNAi4wkJvz8kfhPBitFtXobZyUJqzEM8W2hw5kxyLDJN4AqaPJun+g==" saltValue="0qhlM6yB1iO2+mb4vzIMA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697A53-5FE3-4A50-9A04-070AF57D795B}">
  <sheetPr>
    <pageSetUpPr fitToPage="1"/>
  </sheetPr>
  <dimension ref="A1:DE85"/>
  <sheetViews>
    <sheetView showGridLines="0" zoomScale="85" zoomScaleNormal="85"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562</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563</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70" t="s">
        <v>564</v>
      </c>
      <c r="AO43" s="1271"/>
      <c r="AP43" s="1271"/>
      <c r="AQ43" s="1271"/>
      <c r="AR43" s="1271"/>
      <c r="AS43" s="1271"/>
      <c r="AT43" s="1271"/>
      <c r="AU43" s="1271"/>
      <c r="AV43" s="1271"/>
      <c r="AW43" s="1271"/>
      <c r="AX43" s="1271"/>
      <c r="AY43" s="1271"/>
      <c r="AZ43" s="1271"/>
      <c r="BA43" s="1271"/>
      <c r="BB43" s="1271"/>
      <c r="BC43" s="1271"/>
      <c r="BD43" s="1271"/>
      <c r="BE43" s="1271"/>
      <c r="BF43" s="1271"/>
      <c r="BG43" s="1271"/>
      <c r="BH43" s="1271"/>
      <c r="BI43" s="1271"/>
      <c r="BJ43" s="1271"/>
      <c r="BK43" s="1271"/>
      <c r="BL43" s="1271"/>
      <c r="BM43" s="1271"/>
      <c r="BN43" s="1271"/>
      <c r="BO43" s="1271"/>
      <c r="BP43" s="1271"/>
      <c r="BQ43" s="1271"/>
      <c r="BR43" s="1271"/>
      <c r="BS43" s="1271"/>
      <c r="BT43" s="1271"/>
      <c r="BU43" s="1271"/>
      <c r="BV43" s="1271"/>
      <c r="BW43" s="1271"/>
      <c r="BX43" s="1271"/>
      <c r="BY43" s="1271"/>
      <c r="BZ43" s="1271"/>
      <c r="CA43" s="1271"/>
      <c r="CB43" s="1271"/>
      <c r="CC43" s="1271"/>
      <c r="CD43" s="1271"/>
      <c r="CE43" s="1271"/>
      <c r="CF43" s="1271"/>
      <c r="CG43" s="1271"/>
      <c r="CH43" s="1271"/>
      <c r="CI43" s="1271"/>
      <c r="CJ43" s="1271"/>
      <c r="CK43" s="1271"/>
      <c r="CL43" s="1271"/>
      <c r="CM43" s="1271"/>
      <c r="CN43" s="1271"/>
      <c r="CO43" s="1271"/>
      <c r="CP43" s="1271"/>
      <c r="CQ43" s="1271"/>
      <c r="CR43" s="1271"/>
      <c r="CS43" s="1271"/>
      <c r="CT43" s="1271"/>
      <c r="CU43" s="1271"/>
      <c r="CV43" s="1271"/>
      <c r="CW43" s="1271"/>
      <c r="CX43" s="1271"/>
      <c r="CY43" s="1271"/>
      <c r="CZ43" s="1271"/>
      <c r="DA43" s="1271"/>
      <c r="DB43" s="1271"/>
      <c r="DC43" s="1272"/>
    </row>
    <row r="44" spans="2:109" x14ac:dyDescent="0.15">
      <c r="B44" s="372"/>
      <c r="AN44" s="1273"/>
      <c r="AO44" s="1274"/>
      <c r="AP44" s="1274"/>
      <c r="AQ44" s="1274"/>
      <c r="AR44" s="1274"/>
      <c r="AS44" s="1274"/>
      <c r="AT44" s="1274"/>
      <c r="AU44" s="1274"/>
      <c r="AV44" s="1274"/>
      <c r="AW44" s="1274"/>
      <c r="AX44" s="1274"/>
      <c r="AY44" s="1274"/>
      <c r="AZ44" s="1274"/>
      <c r="BA44" s="1274"/>
      <c r="BB44" s="1274"/>
      <c r="BC44" s="1274"/>
      <c r="BD44" s="1274"/>
      <c r="BE44" s="1274"/>
      <c r="BF44" s="1274"/>
      <c r="BG44" s="1274"/>
      <c r="BH44" s="1274"/>
      <c r="BI44" s="1274"/>
      <c r="BJ44" s="1274"/>
      <c r="BK44" s="1274"/>
      <c r="BL44" s="1274"/>
      <c r="BM44" s="1274"/>
      <c r="BN44" s="1274"/>
      <c r="BO44" s="1274"/>
      <c r="BP44" s="1274"/>
      <c r="BQ44" s="1274"/>
      <c r="BR44" s="1274"/>
      <c r="BS44" s="1274"/>
      <c r="BT44" s="1274"/>
      <c r="BU44" s="1274"/>
      <c r="BV44" s="1274"/>
      <c r="BW44" s="1274"/>
      <c r="BX44" s="1274"/>
      <c r="BY44" s="1274"/>
      <c r="BZ44" s="1274"/>
      <c r="CA44" s="1274"/>
      <c r="CB44" s="1274"/>
      <c r="CC44" s="1274"/>
      <c r="CD44" s="1274"/>
      <c r="CE44" s="1274"/>
      <c r="CF44" s="1274"/>
      <c r="CG44" s="1274"/>
      <c r="CH44" s="1274"/>
      <c r="CI44" s="1274"/>
      <c r="CJ44" s="1274"/>
      <c r="CK44" s="1274"/>
      <c r="CL44" s="1274"/>
      <c r="CM44" s="1274"/>
      <c r="CN44" s="1274"/>
      <c r="CO44" s="1274"/>
      <c r="CP44" s="1274"/>
      <c r="CQ44" s="1274"/>
      <c r="CR44" s="1274"/>
      <c r="CS44" s="1274"/>
      <c r="CT44" s="1274"/>
      <c r="CU44" s="1274"/>
      <c r="CV44" s="1274"/>
      <c r="CW44" s="1274"/>
      <c r="CX44" s="1274"/>
      <c r="CY44" s="1274"/>
      <c r="CZ44" s="1274"/>
      <c r="DA44" s="1274"/>
      <c r="DB44" s="1274"/>
      <c r="DC44" s="1275"/>
    </row>
    <row r="45" spans="2:109" x14ac:dyDescent="0.15">
      <c r="B45" s="372"/>
      <c r="AN45" s="1273"/>
      <c r="AO45" s="1274"/>
      <c r="AP45" s="1274"/>
      <c r="AQ45" s="1274"/>
      <c r="AR45" s="1274"/>
      <c r="AS45" s="1274"/>
      <c r="AT45" s="1274"/>
      <c r="AU45" s="1274"/>
      <c r="AV45" s="1274"/>
      <c r="AW45" s="1274"/>
      <c r="AX45" s="1274"/>
      <c r="AY45" s="1274"/>
      <c r="AZ45" s="1274"/>
      <c r="BA45" s="1274"/>
      <c r="BB45" s="1274"/>
      <c r="BC45" s="1274"/>
      <c r="BD45" s="1274"/>
      <c r="BE45" s="1274"/>
      <c r="BF45" s="1274"/>
      <c r="BG45" s="1274"/>
      <c r="BH45" s="1274"/>
      <c r="BI45" s="1274"/>
      <c r="BJ45" s="1274"/>
      <c r="BK45" s="1274"/>
      <c r="BL45" s="1274"/>
      <c r="BM45" s="1274"/>
      <c r="BN45" s="1274"/>
      <c r="BO45" s="1274"/>
      <c r="BP45" s="1274"/>
      <c r="BQ45" s="1274"/>
      <c r="BR45" s="1274"/>
      <c r="BS45" s="1274"/>
      <c r="BT45" s="1274"/>
      <c r="BU45" s="1274"/>
      <c r="BV45" s="1274"/>
      <c r="BW45" s="1274"/>
      <c r="BX45" s="1274"/>
      <c r="BY45" s="1274"/>
      <c r="BZ45" s="1274"/>
      <c r="CA45" s="1274"/>
      <c r="CB45" s="1274"/>
      <c r="CC45" s="1274"/>
      <c r="CD45" s="1274"/>
      <c r="CE45" s="1274"/>
      <c r="CF45" s="1274"/>
      <c r="CG45" s="1274"/>
      <c r="CH45" s="1274"/>
      <c r="CI45" s="1274"/>
      <c r="CJ45" s="1274"/>
      <c r="CK45" s="1274"/>
      <c r="CL45" s="1274"/>
      <c r="CM45" s="1274"/>
      <c r="CN45" s="1274"/>
      <c r="CO45" s="1274"/>
      <c r="CP45" s="1274"/>
      <c r="CQ45" s="1274"/>
      <c r="CR45" s="1274"/>
      <c r="CS45" s="1274"/>
      <c r="CT45" s="1274"/>
      <c r="CU45" s="1274"/>
      <c r="CV45" s="1274"/>
      <c r="CW45" s="1274"/>
      <c r="CX45" s="1274"/>
      <c r="CY45" s="1274"/>
      <c r="CZ45" s="1274"/>
      <c r="DA45" s="1274"/>
      <c r="DB45" s="1274"/>
      <c r="DC45" s="1275"/>
    </row>
    <row r="46" spans="2:109" x14ac:dyDescent="0.15">
      <c r="B46" s="372"/>
      <c r="AN46" s="1273"/>
      <c r="AO46" s="1274"/>
      <c r="AP46" s="1274"/>
      <c r="AQ46" s="1274"/>
      <c r="AR46" s="1274"/>
      <c r="AS46" s="1274"/>
      <c r="AT46" s="1274"/>
      <c r="AU46" s="1274"/>
      <c r="AV46" s="1274"/>
      <c r="AW46" s="1274"/>
      <c r="AX46" s="1274"/>
      <c r="AY46" s="1274"/>
      <c r="AZ46" s="1274"/>
      <c r="BA46" s="1274"/>
      <c r="BB46" s="1274"/>
      <c r="BC46" s="1274"/>
      <c r="BD46" s="1274"/>
      <c r="BE46" s="1274"/>
      <c r="BF46" s="1274"/>
      <c r="BG46" s="1274"/>
      <c r="BH46" s="1274"/>
      <c r="BI46" s="1274"/>
      <c r="BJ46" s="1274"/>
      <c r="BK46" s="1274"/>
      <c r="BL46" s="1274"/>
      <c r="BM46" s="1274"/>
      <c r="BN46" s="1274"/>
      <c r="BO46" s="1274"/>
      <c r="BP46" s="1274"/>
      <c r="BQ46" s="1274"/>
      <c r="BR46" s="1274"/>
      <c r="BS46" s="1274"/>
      <c r="BT46" s="1274"/>
      <c r="BU46" s="1274"/>
      <c r="BV46" s="1274"/>
      <c r="BW46" s="1274"/>
      <c r="BX46" s="1274"/>
      <c r="BY46" s="1274"/>
      <c r="BZ46" s="1274"/>
      <c r="CA46" s="1274"/>
      <c r="CB46" s="1274"/>
      <c r="CC46" s="1274"/>
      <c r="CD46" s="1274"/>
      <c r="CE46" s="1274"/>
      <c r="CF46" s="1274"/>
      <c r="CG46" s="1274"/>
      <c r="CH46" s="1274"/>
      <c r="CI46" s="1274"/>
      <c r="CJ46" s="1274"/>
      <c r="CK46" s="1274"/>
      <c r="CL46" s="1274"/>
      <c r="CM46" s="1274"/>
      <c r="CN46" s="1274"/>
      <c r="CO46" s="1274"/>
      <c r="CP46" s="1274"/>
      <c r="CQ46" s="1274"/>
      <c r="CR46" s="1274"/>
      <c r="CS46" s="1274"/>
      <c r="CT46" s="1274"/>
      <c r="CU46" s="1274"/>
      <c r="CV46" s="1274"/>
      <c r="CW46" s="1274"/>
      <c r="CX46" s="1274"/>
      <c r="CY46" s="1274"/>
      <c r="CZ46" s="1274"/>
      <c r="DA46" s="1274"/>
      <c r="DB46" s="1274"/>
      <c r="DC46" s="1275"/>
    </row>
    <row r="47" spans="2:109" x14ac:dyDescent="0.15">
      <c r="B47" s="372"/>
      <c r="AN47" s="1276"/>
      <c r="AO47" s="1277"/>
      <c r="AP47" s="1277"/>
      <c r="AQ47" s="1277"/>
      <c r="AR47" s="1277"/>
      <c r="AS47" s="1277"/>
      <c r="AT47" s="1277"/>
      <c r="AU47" s="1277"/>
      <c r="AV47" s="1277"/>
      <c r="AW47" s="1277"/>
      <c r="AX47" s="1277"/>
      <c r="AY47" s="1277"/>
      <c r="AZ47" s="1277"/>
      <c r="BA47" s="1277"/>
      <c r="BB47" s="1277"/>
      <c r="BC47" s="1277"/>
      <c r="BD47" s="1277"/>
      <c r="BE47" s="1277"/>
      <c r="BF47" s="1277"/>
      <c r="BG47" s="1277"/>
      <c r="BH47" s="1277"/>
      <c r="BI47" s="1277"/>
      <c r="BJ47" s="1277"/>
      <c r="BK47" s="1277"/>
      <c r="BL47" s="1277"/>
      <c r="BM47" s="1277"/>
      <c r="BN47" s="1277"/>
      <c r="BO47" s="1277"/>
      <c r="BP47" s="1277"/>
      <c r="BQ47" s="1277"/>
      <c r="BR47" s="1277"/>
      <c r="BS47" s="1277"/>
      <c r="BT47" s="1277"/>
      <c r="BU47" s="1277"/>
      <c r="BV47" s="1277"/>
      <c r="BW47" s="1277"/>
      <c r="BX47" s="1277"/>
      <c r="BY47" s="1277"/>
      <c r="BZ47" s="1277"/>
      <c r="CA47" s="1277"/>
      <c r="CB47" s="1277"/>
      <c r="CC47" s="1277"/>
      <c r="CD47" s="1277"/>
      <c r="CE47" s="1277"/>
      <c r="CF47" s="1277"/>
      <c r="CG47" s="1277"/>
      <c r="CH47" s="1277"/>
      <c r="CI47" s="1277"/>
      <c r="CJ47" s="1277"/>
      <c r="CK47" s="1277"/>
      <c r="CL47" s="1277"/>
      <c r="CM47" s="1277"/>
      <c r="CN47" s="1277"/>
      <c r="CO47" s="1277"/>
      <c r="CP47" s="1277"/>
      <c r="CQ47" s="1277"/>
      <c r="CR47" s="1277"/>
      <c r="CS47" s="1277"/>
      <c r="CT47" s="1277"/>
      <c r="CU47" s="1277"/>
      <c r="CV47" s="1277"/>
      <c r="CW47" s="1277"/>
      <c r="CX47" s="1277"/>
      <c r="CY47" s="1277"/>
      <c r="CZ47" s="1277"/>
      <c r="DA47" s="1277"/>
      <c r="DB47" s="1277"/>
      <c r="DC47" s="1278"/>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565</v>
      </c>
    </row>
    <row r="50" spans="1:109" x14ac:dyDescent="0.15">
      <c r="B50" s="372"/>
      <c r="G50" s="1263"/>
      <c r="H50" s="1263"/>
      <c r="I50" s="1263"/>
      <c r="J50" s="1263"/>
      <c r="K50" s="382"/>
      <c r="L50" s="382"/>
      <c r="M50" s="383"/>
      <c r="N50" s="383"/>
      <c r="AN50" s="1266"/>
      <c r="AO50" s="1267"/>
      <c r="AP50" s="1267"/>
      <c r="AQ50" s="1267"/>
      <c r="AR50" s="1267"/>
      <c r="AS50" s="1267"/>
      <c r="AT50" s="1267"/>
      <c r="AU50" s="1267"/>
      <c r="AV50" s="1267"/>
      <c r="AW50" s="1267"/>
      <c r="AX50" s="1267"/>
      <c r="AY50" s="1267"/>
      <c r="AZ50" s="1267"/>
      <c r="BA50" s="1267"/>
      <c r="BB50" s="1267"/>
      <c r="BC50" s="1267"/>
      <c r="BD50" s="1267"/>
      <c r="BE50" s="1267"/>
      <c r="BF50" s="1267"/>
      <c r="BG50" s="1267"/>
      <c r="BH50" s="1267"/>
      <c r="BI50" s="1267"/>
      <c r="BJ50" s="1267"/>
      <c r="BK50" s="1267"/>
      <c r="BL50" s="1267"/>
      <c r="BM50" s="1267"/>
      <c r="BN50" s="1267"/>
      <c r="BO50" s="1268"/>
      <c r="BP50" s="1262" t="s">
        <v>526</v>
      </c>
      <c r="BQ50" s="1262"/>
      <c r="BR50" s="1262"/>
      <c r="BS50" s="1262"/>
      <c r="BT50" s="1262"/>
      <c r="BU50" s="1262"/>
      <c r="BV50" s="1262"/>
      <c r="BW50" s="1262"/>
      <c r="BX50" s="1262" t="s">
        <v>527</v>
      </c>
      <c r="BY50" s="1262"/>
      <c r="BZ50" s="1262"/>
      <c r="CA50" s="1262"/>
      <c r="CB50" s="1262"/>
      <c r="CC50" s="1262"/>
      <c r="CD50" s="1262"/>
      <c r="CE50" s="1262"/>
      <c r="CF50" s="1262" t="s">
        <v>528</v>
      </c>
      <c r="CG50" s="1262"/>
      <c r="CH50" s="1262"/>
      <c r="CI50" s="1262"/>
      <c r="CJ50" s="1262"/>
      <c r="CK50" s="1262"/>
      <c r="CL50" s="1262"/>
      <c r="CM50" s="1262"/>
      <c r="CN50" s="1262" t="s">
        <v>529</v>
      </c>
      <c r="CO50" s="1262"/>
      <c r="CP50" s="1262"/>
      <c r="CQ50" s="1262"/>
      <c r="CR50" s="1262"/>
      <c r="CS50" s="1262"/>
      <c r="CT50" s="1262"/>
      <c r="CU50" s="1262"/>
      <c r="CV50" s="1262" t="s">
        <v>530</v>
      </c>
      <c r="CW50" s="1262"/>
      <c r="CX50" s="1262"/>
      <c r="CY50" s="1262"/>
      <c r="CZ50" s="1262"/>
      <c r="DA50" s="1262"/>
      <c r="DB50" s="1262"/>
      <c r="DC50" s="1262"/>
    </row>
    <row r="51" spans="1:109" ht="13.5" customHeight="1" x14ac:dyDescent="0.15">
      <c r="B51" s="372"/>
      <c r="G51" s="1265"/>
      <c r="H51" s="1265"/>
      <c r="I51" s="1279"/>
      <c r="J51" s="1279"/>
      <c r="K51" s="1264"/>
      <c r="L51" s="1264"/>
      <c r="M51" s="1264"/>
      <c r="N51" s="1264"/>
      <c r="AM51" s="381"/>
      <c r="AN51" s="1260" t="s">
        <v>566</v>
      </c>
      <c r="AO51" s="1260"/>
      <c r="AP51" s="1260"/>
      <c r="AQ51" s="1260"/>
      <c r="AR51" s="1260"/>
      <c r="AS51" s="1260"/>
      <c r="AT51" s="1260"/>
      <c r="AU51" s="1260"/>
      <c r="AV51" s="1260"/>
      <c r="AW51" s="1260"/>
      <c r="AX51" s="1260"/>
      <c r="AY51" s="1260"/>
      <c r="AZ51" s="1260"/>
      <c r="BA51" s="1260"/>
      <c r="BB51" s="1260" t="s">
        <v>567</v>
      </c>
      <c r="BC51" s="1260"/>
      <c r="BD51" s="1260"/>
      <c r="BE51" s="1260"/>
      <c r="BF51" s="1260"/>
      <c r="BG51" s="1260"/>
      <c r="BH51" s="1260"/>
      <c r="BI51" s="1260"/>
      <c r="BJ51" s="1260"/>
      <c r="BK51" s="1260"/>
      <c r="BL51" s="1260"/>
      <c r="BM51" s="1260"/>
      <c r="BN51" s="1260"/>
      <c r="BO51" s="1260"/>
      <c r="BP51" s="1269"/>
      <c r="BQ51" s="1257"/>
      <c r="BR51" s="1257"/>
      <c r="BS51" s="1257"/>
      <c r="BT51" s="1257"/>
      <c r="BU51" s="1257"/>
      <c r="BV51" s="1257"/>
      <c r="BW51" s="1257"/>
      <c r="BX51" s="1257"/>
      <c r="BY51" s="1257"/>
      <c r="BZ51" s="1257"/>
      <c r="CA51" s="1257"/>
      <c r="CB51" s="1257"/>
      <c r="CC51" s="1257"/>
      <c r="CD51" s="1257"/>
      <c r="CE51" s="1257"/>
      <c r="CF51" s="1257"/>
      <c r="CG51" s="1257"/>
      <c r="CH51" s="1257"/>
      <c r="CI51" s="1257"/>
      <c r="CJ51" s="1257"/>
      <c r="CK51" s="1257"/>
      <c r="CL51" s="1257"/>
      <c r="CM51" s="1257"/>
      <c r="CN51" s="1257"/>
      <c r="CO51" s="1257"/>
      <c r="CP51" s="1257"/>
      <c r="CQ51" s="1257"/>
      <c r="CR51" s="1257"/>
      <c r="CS51" s="1257"/>
      <c r="CT51" s="1257"/>
      <c r="CU51" s="1257"/>
      <c r="CV51" s="1257"/>
      <c r="CW51" s="1257"/>
      <c r="CX51" s="1257"/>
      <c r="CY51" s="1257"/>
      <c r="CZ51" s="1257"/>
      <c r="DA51" s="1257"/>
      <c r="DB51" s="1257"/>
      <c r="DC51" s="1257"/>
    </row>
    <row r="52" spans="1:109" x14ac:dyDescent="0.15">
      <c r="B52" s="372"/>
      <c r="G52" s="1265"/>
      <c r="H52" s="1265"/>
      <c r="I52" s="1279"/>
      <c r="J52" s="1279"/>
      <c r="K52" s="1264"/>
      <c r="L52" s="1264"/>
      <c r="M52" s="1264"/>
      <c r="N52" s="1264"/>
      <c r="AM52" s="381"/>
      <c r="AN52" s="1260"/>
      <c r="AO52" s="1260"/>
      <c r="AP52" s="1260"/>
      <c r="AQ52" s="1260"/>
      <c r="AR52" s="1260"/>
      <c r="AS52" s="1260"/>
      <c r="AT52" s="1260"/>
      <c r="AU52" s="1260"/>
      <c r="AV52" s="1260"/>
      <c r="AW52" s="1260"/>
      <c r="AX52" s="1260"/>
      <c r="AY52" s="1260"/>
      <c r="AZ52" s="1260"/>
      <c r="BA52" s="1260"/>
      <c r="BB52" s="1260"/>
      <c r="BC52" s="1260"/>
      <c r="BD52" s="1260"/>
      <c r="BE52" s="1260"/>
      <c r="BF52" s="1260"/>
      <c r="BG52" s="1260"/>
      <c r="BH52" s="1260"/>
      <c r="BI52" s="1260"/>
      <c r="BJ52" s="1260"/>
      <c r="BK52" s="1260"/>
      <c r="BL52" s="1260"/>
      <c r="BM52" s="1260"/>
      <c r="BN52" s="1260"/>
      <c r="BO52" s="1260"/>
      <c r="BP52" s="1257"/>
      <c r="BQ52" s="1257"/>
      <c r="BR52" s="1257"/>
      <c r="BS52" s="1257"/>
      <c r="BT52" s="1257"/>
      <c r="BU52" s="1257"/>
      <c r="BV52" s="1257"/>
      <c r="BW52" s="1257"/>
      <c r="BX52" s="1257"/>
      <c r="BY52" s="1257"/>
      <c r="BZ52" s="1257"/>
      <c r="CA52" s="1257"/>
      <c r="CB52" s="1257"/>
      <c r="CC52" s="1257"/>
      <c r="CD52" s="1257"/>
      <c r="CE52" s="1257"/>
      <c r="CF52" s="1257"/>
      <c r="CG52" s="1257"/>
      <c r="CH52" s="1257"/>
      <c r="CI52" s="1257"/>
      <c r="CJ52" s="1257"/>
      <c r="CK52" s="1257"/>
      <c r="CL52" s="1257"/>
      <c r="CM52" s="1257"/>
      <c r="CN52" s="1257"/>
      <c r="CO52" s="1257"/>
      <c r="CP52" s="1257"/>
      <c r="CQ52" s="1257"/>
      <c r="CR52" s="1257"/>
      <c r="CS52" s="1257"/>
      <c r="CT52" s="1257"/>
      <c r="CU52" s="1257"/>
      <c r="CV52" s="1257"/>
      <c r="CW52" s="1257"/>
      <c r="CX52" s="1257"/>
      <c r="CY52" s="1257"/>
      <c r="CZ52" s="1257"/>
      <c r="DA52" s="1257"/>
      <c r="DB52" s="1257"/>
      <c r="DC52" s="1257"/>
    </row>
    <row r="53" spans="1:109" x14ac:dyDescent="0.15">
      <c r="A53" s="380"/>
      <c r="B53" s="372"/>
      <c r="G53" s="1265"/>
      <c r="H53" s="1265"/>
      <c r="I53" s="1263"/>
      <c r="J53" s="1263"/>
      <c r="K53" s="1264"/>
      <c r="L53" s="1264"/>
      <c r="M53" s="1264"/>
      <c r="N53" s="1264"/>
      <c r="AM53" s="381"/>
      <c r="AN53" s="1260"/>
      <c r="AO53" s="1260"/>
      <c r="AP53" s="1260"/>
      <c r="AQ53" s="1260"/>
      <c r="AR53" s="1260"/>
      <c r="AS53" s="1260"/>
      <c r="AT53" s="1260"/>
      <c r="AU53" s="1260"/>
      <c r="AV53" s="1260"/>
      <c r="AW53" s="1260"/>
      <c r="AX53" s="1260"/>
      <c r="AY53" s="1260"/>
      <c r="AZ53" s="1260"/>
      <c r="BA53" s="1260"/>
      <c r="BB53" s="1260" t="s">
        <v>568</v>
      </c>
      <c r="BC53" s="1260"/>
      <c r="BD53" s="1260"/>
      <c r="BE53" s="1260"/>
      <c r="BF53" s="1260"/>
      <c r="BG53" s="1260"/>
      <c r="BH53" s="1260"/>
      <c r="BI53" s="1260"/>
      <c r="BJ53" s="1260"/>
      <c r="BK53" s="1260"/>
      <c r="BL53" s="1260"/>
      <c r="BM53" s="1260"/>
      <c r="BN53" s="1260"/>
      <c r="BO53" s="1260"/>
      <c r="BP53" s="1269"/>
      <c r="BQ53" s="1257"/>
      <c r="BR53" s="1257"/>
      <c r="BS53" s="1257"/>
      <c r="BT53" s="1257"/>
      <c r="BU53" s="1257"/>
      <c r="BV53" s="1257"/>
      <c r="BW53" s="1257"/>
      <c r="BX53" s="1257">
        <v>59.4</v>
      </c>
      <c r="BY53" s="1257"/>
      <c r="BZ53" s="1257"/>
      <c r="CA53" s="1257"/>
      <c r="CB53" s="1257"/>
      <c r="CC53" s="1257"/>
      <c r="CD53" s="1257"/>
      <c r="CE53" s="1257"/>
      <c r="CF53" s="1257">
        <v>52.4</v>
      </c>
      <c r="CG53" s="1257"/>
      <c r="CH53" s="1257"/>
      <c r="CI53" s="1257"/>
      <c r="CJ53" s="1257"/>
      <c r="CK53" s="1257"/>
      <c r="CL53" s="1257"/>
      <c r="CM53" s="1257"/>
      <c r="CN53" s="1257">
        <v>59.6</v>
      </c>
      <c r="CO53" s="1257"/>
      <c r="CP53" s="1257"/>
      <c r="CQ53" s="1257"/>
      <c r="CR53" s="1257"/>
      <c r="CS53" s="1257"/>
      <c r="CT53" s="1257"/>
      <c r="CU53" s="1257"/>
      <c r="CV53" s="1257">
        <v>61.5</v>
      </c>
      <c r="CW53" s="1257"/>
      <c r="CX53" s="1257"/>
      <c r="CY53" s="1257"/>
      <c r="CZ53" s="1257"/>
      <c r="DA53" s="1257"/>
      <c r="DB53" s="1257"/>
      <c r="DC53" s="1257"/>
    </row>
    <row r="54" spans="1:109" x14ac:dyDescent="0.15">
      <c r="A54" s="380"/>
      <c r="B54" s="372"/>
      <c r="G54" s="1265"/>
      <c r="H54" s="1265"/>
      <c r="I54" s="1263"/>
      <c r="J54" s="1263"/>
      <c r="K54" s="1264"/>
      <c r="L54" s="1264"/>
      <c r="M54" s="1264"/>
      <c r="N54" s="1264"/>
      <c r="AM54" s="381"/>
      <c r="AN54" s="1260"/>
      <c r="AO54" s="1260"/>
      <c r="AP54" s="1260"/>
      <c r="AQ54" s="1260"/>
      <c r="AR54" s="1260"/>
      <c r="AS54" s="1260"/>
      <c r="AT54" s="1260"/>
      <c r="AU54" s="1260"/>
      <c r="AV54" s="1260"/>
      <c r="AW54" s="1260"/>
      <c r="AX54" s="1260"/>
      <c r="AY54" s="1260"/>
      <c r="AZ54" s="1260"/>
      <c r="BA54" s="1260"/>
      <c r="BB54" s="1260"/>
      <c r="BC54" s="1260"/>
      <c r="BD54" s="1260"/>
      <c r="BE54" s="1260"/>
      <c r="BF54" s="1260"/>
      <c r="BG54" s="1260"/>
      <c r="BH54" s="1260"/>
      <c r="BI54" s="1260"/>
      <c r="BJ54" s="1260"/>
      <c r="BK54" s="1260"/>
      <c r="BL54" s="1260"/>
      <c r="BM54" s="1260"/>
      <c r="BN54" s="1260"/>
      <c r="BO54" s="1260"/>
      <c r="BP54" s="1257"/>
      <c r="BQ54" s="1257"/>
      <c r="BR54" s="1257"/>
      <c r="BS54" s="1257"/>
      <c r="BT54" s="1257"/>
      <c r="BU54" s="1257"/>
      <c r="BV54" s="1257"/>
      <c r="BW54" s="1257"/>
      <c r="BX54" s="1257"/>
      <c r="BY54" s="1257"/>
      <c r="BZ54" s="1257"/>
      <c r="CA54" s="1257"/>
      <c r="CB54" s="1257"/>
      <c r="CC54" s="1257"/>
      <c r="CD54" s="1257"/>
      <c r="CE54" s="1257"/>
      <c r="CF54" s="1257"/>
      <c r="CG54" s="1257"/>
      <c r="CH54" s="1257"/>
      <c r="CI54" s="1257"/>
      <c r="CJ54" s="1257"/>
      <c r="CK54" s="1257"/>
      <c r="CL54" s="1257"/>
      <c r="CM54" s="1257"/>
      <c r="CN54" s="1257"/>
      <c r="CO54" s="1257"/>
      <c r="CP54" s="1257"/>
      <c r="CQ54" s="1257"/>
      <c r="CR54" s="1257"/>
      <c r="CS54" s="1257"/>
      <c r="CT54" s="1257"/>
      <c r="CU54" s="1257"/>
      <c r="CV54" s="1257"/>
      <c r="CW54" s="1257"/>
      <c r="CX54" s="1257"/>
      <c r="CY54" s="1257"/>
      <c r="CZ54" s="1257"/>
      <c r="DA54" s="1257"/>
      <c r="DB54" s="1257"/>
      <c r="DC54" s="1257"/>
    </row>
    <row r="55" spans="1:109" x14ac:dyDescent="0.15">
      <c r="A55" s="380"/>
      <c r="B55" s="372"/>
      <c r="G55" s="1263"/>
      <c r="H55" s="1263"/>
      <c r="I55" s="1263"/>
      <c r="J55" s="1263"/>
      <c r="K55" s="1264"/>
      <c r="L55" s="1264"/>
      <c r="M55" s="1264"/>
      <c r="N55" s="1264"/>
      <c r="AN55" s="1262" t="s">
        <v>569</v>
      </c>
      <c r="AO55" s="1262"/>
      <c r="AP55" s="1262"/>
      <c r="AQ55" s="1262"/>
      <c r="AR55" s="1262"/>
      <c r="AS55" s="1262"/>
      <c r="AT55" s="1262"/>
      <c r="AU55" s="1262"/>
      <c r="AV55" s="1262"/>
      <c r="AW55" s="1262"/>
      <c r="AX55" s="1262"/>
      <c r="AY55" s="1262"/>
      <c r="AZ55" s="1262"/>
      <c r="BA55" s="1262"/>
      <c r="BB55" s="1260" t="s">
        <v>567</v>
      </c>
      <c r="BC55" s="1260"/>
      <c r="BD55" s="1260"/>
      <c r="BE55" s="1260"/>
      <c r="BF55" s="1260"/>
      <c r="BG55" s="1260"/>
      <c r="BH55" s="1260"/>
      <c r="BI55" s="1260"/>
      <c r="BJ55" s="1260"/>
      <c r="BK55" s="1260"/>
      <c r="BL55" s="1260"/>
      <c r="BM55" s="1260"/>
      <c r="BN55" s="1260"/>
      <c r="BO55" s="1260"/>
      <c r="BP55" s="1269"/>
      <c r="BQ55" s="1257"/>
      <c r="BR55" s="1257"/>
      <c r="BS55" s="1257"/>
      <c r="BT55" s="1257"/>
      <c r="BU55" s="1257"/>
      <c r="BV55" s="1257"/>
      <c r="BW55" s="1257"/>
      <c r="BX55" s="1257">
        <v>3.4</v>
      </c>
      <c r="BY55" s="1257"/>
      <c r="BZ55" s="1257"/>
      <c r="CA55" s="1257"/>
      <c r="CB55" s="1257"/>
      <c r="CC55" s="1257"/>
      <c r="CD55" s="1257"/>
      <c r="CE55" s="1257"/>
      <c r="CF55" s="1257">
        <v>0</v>
      </c>
      <c r="CG55" s="1257"/>
      <c r="CH55" s="1257"/>
      <c r="CI55" s="1257"/>
      <c r="CJ55" s="1257"/>
      <c r="CK55" s="1257"/>
      <c r="CL55" s="1257"/>
      <c r="CM55" s="1257"/>
      <c r="CN55" s="1257">
        <v>0</v>
      </c>
      <c r="CO55" s="1257"/>
      <c r="CP55" s="1257"/>
      <c r="CQ55" s="1257"/>
      <c r="CR55" s="1257"/>
      <c r="CS55" s="1257"/>
      <c r="CT55" s="1257"/>
      <c r="CU55" s="1257"/>
      <c r="CV55" s="1257">
        <v>0</v>
      </c>
      <c r="CW55" s="1257"/>
      <c r="CX55" s="1257"/>
      <c r="CY55" s="1257"/>
      <c r="CZ55" s="1257"/>
      <c r="DA55" s="1257"/>
      <c r="DB55" s="1257"/>
      <c r="DC55" s="1257"/>
    </row>
    <row r="56" spans="1:109" x14ac:dyDescent="0.15">
      <c r="A56" s="380"/>
      <c r="B56" s="372"/>
      <c r="G56" s="1263"/>
      <c r="H56" s="1263"/>
      <c r="I56" s="1263"/>
      <c r="J56" s="1263"/>
      <c r="K56" s="1264"/>
      <c r="L56" s="1264"/>
      <c r="M56" s="1264"/>
      <c r="N56" s="1264"/>
      <c r="AN56" s="1262"/>
      <c r="AO56" s="1262"/>
      <c r="AP56" s="1262"/>
      <c r="AQ56" s="1262"/>
      <c r="AR56" s="1262"/>
      <c r="AS56" s="1262"/>
      <c r="AT56" s="1262"/>
      <c r="AU56" s="1262"/>
      <c r="AV56" s="1262"/>
      <c r="AW56" s="1262"/>
      <c r="AX56" s="1262"/>
      <c r="AY56" s="1262"/>
      <c r="AZ56" s="1262"/>
      <c r="BA56" s="1262"/>
      <c r="BB56" s="1260"/>
      <c r="BC56" s="1260"/>
      <c r="BD56" s="1260"/>
      <c r="BE56" s="1260"/>
      <c r="BF56" s="1260"/>
      <c r="BG56" s="1260"/>
      <c r="BH56" s="1260"/>
      <c r="BI56" s="1260"/>
      <c r="BJ56" s="1260"/>
      <c r="BK56" s="1260"/>
      <c r="BL56" s="1260"/>
      <c r="BM56" s="1260"/>
      <c r="BN56" s="1260"/>
      <c r="BO56" s="1260"/>
      <c r="BP56" s="1257"/>
      <c r="BQ56" s="1257"/>
      <c r="BR56" s="1257"/>
      <c r="BS56" s="1257"/>
      <c r="BT56" s="1257"/>
      <c r="BU56" s="1257"/>
      <c r="BV56" s="1257"/>
      <c r="BW56" s="1257"/>
      <c r="BX56" s="1257"/>
      <c r="BY56" s="1257"/>
      <c r="BZ56" s="1257"/>
      <c r="CA56" s="1257"/>
      <c r="CB56" s="1257"/>
      <c r="CC56" s="1257"/>
      <c r="CD56" s="1257"/>
      <c r="CE56" s="1257"/>
      <c r="CF56" s="1257"/>
      <c r="CG56" s="1257"/>
      <c r="CH56" s="1257"/>
      <c r="CI56" s="1257"/>
      <c r="CJ56" s="1257"/>
      <c r="CK56" s="1257"/>
      <c r="CL56" s="1257"/>
      <c r="CM56" s="1257"/>
      <c r="CN56" s="1257"/>
      <c r="CO56" s="1257"/>
      <c r="CP56" s="1257"/>
      <c r="CQ56" s="1257"/>
      <c r="CR56" s="1257"/>
      <c r="CS56" s="1257"/>
      <c r="CT56" s="1257"/>
      <c r="CU56" s="1257"/>
      <c r="CV56" s="1257"/>
      <c r="CW56" s="1257"/>
      <c r="CX56" s="1257"/>
      <c r="CY56" s="1257"/>
      <c r="CZ56" s="1257"/>
      <c r="DA56" s="1257"/>
      <c r="DB56" s="1257"/>
      <c r="DC56" s="1257"/>
    </row>
    <row r="57" spans="1:109" s="380" customFormat="1" x14ac:dyDescent="0.15">
      <c r="B57" s="384"/>
      <c r="G57" s="1263"/>
      <c r="H57" s="1263"/>
      <c r="I57" s="1258"/>
      <c r="J57" s="1258"/>
      <c r="K57" s="1264"/>
      <c r="L57" s="1264"/>
      <c r="M57" s="1264"/>
      <c r="N57" s="1264"/>
      <c r="AM57" s="366"/>
      <c r="AN57" s="1262"/>
      <c r="AO57" s="1262"/>
      <c r="AP57" s="1262"/>
      <c r="AQ57" s="1262"/>
      <c r="AR57" s="1262"/>
      <c r="AS57" s="1262"/>
      <c r="AT57" s="1262"/>
      <c r="AU57" s="1262"/>
      <c r="AV57" s="1262"/>
      <c r="AW57" s="1262"/>
      <c r="AX57" s="1262"/>
      <c r="AY57" s="1262"/>
      <c r="AZ57" s="1262"/>
      <c r="BA57" s="1262"/>
      <c r="BB57" s="1260" t="s">
        <v>568</v>
      </c>
      <c r="BC57" s="1260"/>
      <c r="BD57" s="1260"/>
      <c r="BE57" s="1260"/>
      <c r="BF57" s="1260"/>
      <c r="BG57" s="1260"/>
      <c r="BH57" s="1260"/>
      <c r="BI57" s="1260"/>
      <c r="BJ57" s="1260"/>
      <c r="BK57" s="1260"/>
      <c r="BL57" s="1260"/>
      <c r="BM57" s="1260"/>
      <c r="BN57" s="1260"/>
      <c r="BO57" s="1260"/>
      <c r="BP57" s="1269"/>
      <c r="BQ57" s="1257"/>
      <c r="BR57" s="1257"/>
      <c r="BS57" s="1257"/>
      <c r="BT57" s="1257"/>
      <c r="BU57" s="1257"/>
      <c r="BV57" s="1257"/>
      <c r="BW57" s="1257"/>
      <c r="BX57" s="1257">
        <v>62.8</v>
      </c>
      <c r="BY57" s="1257"/>
      <c r="BZ57" s="1257"/>
      <c r="CA57" s="1257"/>
      <c r="CB57" s="1257"/>
      <c r="CC57" s="1257"/>
      <c r="CD57" s="1257"/>
      <c r="CE57" s="1257"/>
      <c r="CF57" s="1257">
        <v>62.7</v>
      </c>
      <c r="CG57" s="1257"/>
      <c r="CH57" s="1257"/>
      <c r="CI57" s="1257"/>
      <c r="CJ57" s="1257"/>
      <c r="CK57" s="1257"/>
      <c r="CL57" s="1257"/>
      <c r="CM57" s="1257"/>
      <c r="CN57" s="1257">
        <v>63.1</v>
      </c>
      <c r="CO57" s="1257"/>
      <c r="CP57" s="1257"/>
      <c r="CQ57" s="1257"/>
      <c r="CR57" s="1257"/>
      <c r="CS57" s="1257"/>
      <c r="CT57" s="1257"/>
      <c r="CU57" s="1257"/>
      <c r="CV57" s="1257">
        <v>63.8</v>
      </c>
      <c r="CW57" s="1257"/>
      <c r="CX57" s="1257"/>
      <c r="CY57" s="1257"/>
      <c r="CZ57" s="1257"/>
      <c r="DA57" s="1257"/>
      <c r="DB57" s="1257"/>
      <c r="DC57" s="1257"/>
      <c r="DD57" s="385"/>
      <c r="DE57" s="384"/>
    </row>
    <row r="58" spans="1:109" s="380" customFormat="1" x14ac:dyDescent="0.15">
      <c r="A58" s="366"/>
      <c r="B58" s="384"/>
      <c r="G58" s="1263"/>
      <c r="H58" s="1263"/>
      <c r="I58" s="1258"/>
      <c r="J58" s="1258"/>
      <c r="K58" s="1264"/>
      <c r="L58" s="1264"/>
      <c r="M58" s="1264"/>
      <c r="N58" s="1264"/>
      <c r="AM58" s="366"/>
      <c r="AN58" s="1262"/>
      <c r="AO58" s="1262"/>
      <c r="AP58" s="1262"/>
      <c r="AQ58" s="1262"/>
      <c r="AR58" s="1262"/>
      <c r="AS58" s="1262"/>
      <c r="AT58" s="1262"/>
      <c r="AU58" s="1262"/>
      <c r="AV58" s="1262"/>
      <c r="AW58" s="1262"/>
      <c r="AX58" s="1262"/>
      <c r="AY58" s="1262"/>
      <c r="AZ58" s="1262"/>
      <c r="BA58" s="1262"/>
      <c r="BB58" s="1260"/>
      <c r="BC58" s="1260"/>
      <c r="BD58" s="1260"/>
      <c r="BE58" s="1260"/>
      <c r="BF58" s="1260"/>
      <c r="BG58" s="1260"/>
      <c r="BH58" s="1260"/>
      <c r="BI58" s="1260"/>
      <c r="BJ58" s="1260"/>
      <c r="BK58" s="1260"/>
      <c r="BL58" s="1260"/>
      <c r="BM58" s="1260"/>
      <c r="BN58" s="1260"/>
      <c r="BO58" s="1260"/>
      <c r="BP58" s="1257"/>
      <c r="BQ58" s="1257"/>
      <c r="BR58" s="1257"/>
      <c r="BS58" s="1257"/>
      <c r="BT58" s="1257"/>
      <c r="BU58" s="1257"/>
      <c r="BV58" s="1257"/>
      <c r="BW58" s="1257"/>
      <c r="BX58" s="1257"/>
      <c r="BY58" s="1257"/>
      <c r="BZ58" s="1257"/>
      <c r="CA58" s="1257"/>
      <c r="CB58" s="1257"/>
      <c r="CC58" s="1257"/>
      <c r="CD58" s="1257"/>
      <c r="CE58" s="1257"/>
      <c r="CF58" s="1257"/>
      <c r="CG58" s="1257"/>
      <c r="CH58" s="1257"/>
      <c r="CI58" s="1257"/>
      <c r="CJ58" s="1257"/>
      <c r="CK58" s="1257"/>
      <c r="CL58" s="1257"/>
      <c r="CM58" s="1257"/>
      <c r="CN58" s="1257"/>
      <c r="CO58" s="1257"/>
      <c r="CP58" s="1257"/>
      <c r="CQ58" s="1257"/>
      <c r="CR58" s="1257"/>
      <c r="CS58" s="1257"/>
      <c r="CT58" s="1257"/>
      <c r="CU58" s="1257"/>
      <c r="CV58" s="1257"/>
      <c r="CW58" s="1257"/>
      <c r="CX58" s="1257"/>
      <c r="CY58" s="1257"/>
      <c r="CZ58" s="1257"/>
      <c r="DA58" s="1257"/>
      <c r="DB58" s="1257"/>
      <c r="DC58" s="1257"/>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570</v>
      </c>
    </row>
    <row r="64" spans="1:109" x14ac:dyDescent="0.15">
      <c r="B64" s="372"/>
      <c r="G64" s="379"/>
      <c r="I64" s="392"/>
      <c r="J64" s="392"/>
      <c r="K64" s="392"/>
      <c r="L64" s="392"/>
      <c r="M64" s="392"/>
      <c r="N64" s="393"/>
      <c r="AM64" s="379"/>
      <c r="AN64" s="379" t="s">
        <v>563</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70" t="s">
        <v>571</v>
      </c>
      <c r="AO65" s="1271"/>
      <c r="AP65" s="1271"/>
      <c r="AQ65" s="1271"/>
      <c r="AR65" s="1271"/>
      <c r="AS65" s="1271"/>
      <c r="AT65" s="1271"/>
      <c r="AU65" s="1271"/>
      <c r="AV65" s="1271"/>
      <c r="AW65" s="1271"/>
      <c r="AX65" s="1271"/>
      <c r="AY65" s="1271"/>
      <c r="AZ65" s="1271"/>
      <c r="BA65" s="1271"/>
      <c r="BB65" s="1271"/>
      <c r="BC65" s="1271"/>
      <c r="BD65" s="1271"/>
      <c r="BE65" s="1271"/>
      <c r="BF65" s="1271"/>
      <c r="BG65" s="1271"/>
      <c r="BH65" s="1271"/>
      <c r="BI65" s="1271"/>
      <c r="BJ65" s="1271"/>
      <c r="BK65" s="1271"/>
      <c r="BL65" s="1271"/>
      <c r="BM65" s="1271"/>
      <c r="BN65" s="1271"/>
      <c r="BO65" s="1271"/>
      <c r="BP65" s="1271"/>
      <c r="BQ65" s="1271"/>
      <c r="BR65" s="1271"/>
      <c r="BS65" s="1271"/>
      <c r="BT65" s="1271"/>
      <c r="BU65" s="1271"/>
      <c r="BV65" s="1271"/>
      <c r="BW65" s="1271"/>
      <c r="BX65" s="1271"/>
      <c r="BY65" s="1271"/>
      <c r="BZ65" s="1271"/>
      <c r="CA65" s="1271"/>
      <c r="CB65" s="1271"/>
      <c r="CC65" s="1271"/>
      <c r="CD65" s="1271"/>
      <c r="CE65" s="1271"/>
      <c r="CF65" s="1271"/>
      <c r="CG65" s="1271"/>
      <c r="CH65" s="1271"/>
      <c r="CI65" s="1271"/>
      <c r="CJ65" s="1271"/>
      <c r="CK65" s="1271"/>
      <c r="CL65" s="1271"/>
      <c r="CM65" s="1271"/>
      <c r="CN65" s="1271"/>
      <c r="CO65" s="1271"/>
      <c r="CP65" s="1271"/>
      <c r="CQ65" s="1271"/>
      <c r="CR65" s="1271"/>
      <c r="CS65" s="1271"/>
      <c r="CT65" s="1271"/>
      <c r="CU65" s="1271"/>
      <c r="CV65" s="1271"/>
      <c r="CW65" s="1271"/>
      <c r="CX65" s="1271"/>
      <c r="CY65" s="1271"/>
      <c r="CZ65" s="1271"/>
      <c r="DA65" s="1271"/>
      <c r="DB65" s="1271"/>
      <c r="DC65" s="1272"/>
    </row>
    <row r="66" spans="2:107" x14ac:dyDescent="0.15">
      <c r="B66" s="372"/>
      <c r="AN66" s="1273"/>
      <c r="AO66" s="1274"/>
      <c r="AP66" s="1274"/>
      <c r="AQ66" s="1274"/>
      <c r="AR66" s="1274"/>
      <c r="AS66" s="1274"/>
      <c r="AT66" s="1274"/>
      <c r="AU66" s="1274"/>
      <c r="AV66" s="1274"/>
      <c r="AW66" s="1274"/>
      <c r="AX66" s="1274"/>
      <c r="AY66" s="1274"/>
      <c r="AZ66" s="1274"/>
      <c r="BA66" s="1274"/>
      <c r="BB66" s="1274"/>
      <c r="BC66" s="1274"/>
      <c r="BD66" s="1274"/>
      <c r="BE66" s="1274"/>
      <c r="BF66" s="1274"/>
      <c r="BG66" s="1274"/>
      <c r="BH66" s="1274"/>
      <c r="BI66" s="1274"/>
      <c r="BJ66" s="1274"/>
      <c r="BK66" s="1274"/>
      <c r="BL66" s="1274"/>
      <c r="BM66" s="1274"/>
      <c r="BN66" s="1274"/>
      <c r="BO66" s="1274"/>
      <c r="BP66" s="1274"/>
      <c r="BQ66" s="1274"/>
      <c r="BR66" s="1274"/>
      <c r="BS66" s="1274"/>
      <c r="BT66" s="1274"/>
      <c r="BU66" s="1274"/>
      <c r="BV66" s="1274"/>
      <c r="BW66" s="1274"/>
      <c r="BX66" s="1274"/>
      <c r="BY66" s="1274"/>
      <c r="BZ66" s="1274"/>
      <c r="CA66" s="1274"/>
      <c r="CB66" s="1274"/>
      <c r="CC66" s="1274"/>
      <c r="CD66" s="1274"/>
      <c r="CE66" s="1274"/>
      <c r="CF66" s="1274"/>
      <c r="CG66" s="1274"/>
      <c r="CH66" s="1274"/>
      <c r="CI66" s="1274"/>
      <c r="CJ66" s="1274"/>
      <c r="CK66" s="1274"/>
      <c r="CL66" s="1274"/>
      <c r="CM66" s="1274"/>
      <c r="CN66" s="1274"/>
      <c r="CO66" s="1274"/>
      <c r="CP66" s="1274"/>
      <c r="CQ66" s="1274"/>
      <c r="CR66" s="1274"/>
      <c r="CS66" s="1274"/>
      <c r="CT66" s="1274"/>
      <c r="CU66" s="1274"/>
      <c r="CV66" s="1274"/>
      <c r="CW66" s="1274"/>
      <c r="CX66" s="1274"/>
      <c r="CY66" s="1274"/>
      <c r="CZ66" s="1274"/>
      <c r="DA66" s="1274"/>
      <c r="DB66" s="1274"/>
      <c r="DC66" s="1275"/>
    </row>
    <row r="67" spans="2:107" x14ac:dyDescent="0.15">
      <c r="B67" s="372"/>
      <c r="AN67" s="1273"/>
      <c r="AO67" s="1274"/>
      <c r="AP67" s="1274"/>
      <c r="AQ67" s="1274"/>
      <c r="AR67" s="1274"/>
      <c r="AS67" s="1274"/>
      <c r="AT67" s="1274"/>
      <c r="AU67" s="1274"/>
      <c r="AV67" s="1274"/>
      <c r="AW67" s="1274"/>
      <c r="AX67" s="1274"/>
      <c r="AY67" s="1274"/>
      <c r="AZ67" s="1274"/>
      <c r="BA67" s="1274"/>
      <c r="BB67" s="1274"/>
      <c r="BC67" s="1274"/>
      <c r="BD67" s="1274"/>
      <c r="BE67" s="1274"/>
      <c r="BF67" s="1274"/>
      <c r="BG67" s="1274"/>
      <c r="BH67" s="1274"/>
      <c r="BI67" s="1274"/>
      <c r="BJ67" s="1274"/>
      <c r="BK67" s="1274"/>
      <c r="BL67" s="1274"/>
      <c r="BM67" s="1274"/>
      <c r="BN67" s="1274"/>
      <c r="BO67" s="1274"/>
      <c r="BP67" s="1274"/>
      <c r="BQ67" s="1274"/>
      <c r="BR67" s="1274"/>
      <c r="BS67" s="1274"/>
      <c r="BT67" s="1274"/>
      <c r="BU67" s="1274"/>
      <c r="BV67" s="1274"/>
      <c r="BW67" s="1274"/>
      <c r="BX67" s="1274"/>
      <c r="BY67" s="1274"/>
      <c r="BZ67" s="1274"/>
      <c r="CA67" s="1274"/>
      <c r="CB67" s="1274"/>
      <c r="CC67" s="1274"/>
      <c r="CD67" s="1274"/>
      <c r="CE67" s="1274"/>
      <c r="CF67" s="1274"/>
      <c r="CG67" s="1274"/>
      <c r="CH67" s="1274"/>
      <c r="CI67" s="1274"/>
      <c r="CJ67" s="1274"/>
      <c r="CK67" s="1274"/>
      <c r="CL67" s="1274"/>
      <c r="CM67" s="1274"/>
      <c r="CN67" s="1274"/>
      <c r="CO67" s="1274"/>
      <c r="CP67" s="1274"/>
      <c r="CQ67" s="1274"/>
      <c r="CR67" s="1274"/>
      <c r="CS67" s="1274"/>
      <c r="CT67" s="1274"/>
      <c r="CU67" s="1274"/>
      <c r="CV67" s="1274"/>
      <c r="CW67" s="1274"/>
      <c r="CX67" s="1274"/>
      <c r="CY67" s="1274"/>
      <c r="CZ67" s="1274"/>
      <c r="DA67" s="1274"/>
      <c r="DB67" s="1274"/>
      <c r="DC67" s="1275"/>
    </row>
    <row r="68" spans="2:107" x14ac:dyDescent="0.15">
      <c r="B68" s="372"/>
      <c r="AN68" s="1273"/>
      <c r="AO68" s="1274"/>
      <c r="AP68" s="1274"/>
      <c r="AQ68" s="1274"/>
      <c r="AR68" s="1274"/>
      <c r="AS68" s="1274"/>
      <c r="AT68" s="1274"/>
      <c r="AU68" s="1274"/>
      <c r="AV68" s="1274"/>
      <c r="AW68" s="1274"/>
      <c r="AX68" s="1274"/>
      <c r="AY68" s="1274"/>
      <c r="AZ68" s="1274"/>
      <c r="BA68" s="1274"/>
      <c r="BB68" s="1274"/>
      <c r="BC68" s="1274"/>
      <c r="BD68" s="1274"/>
      <c r="BE68" s="1274"/>
      <c r="BF68" s="1274"/>
      <c r="BG68" s="1274"/>
      <c r="BH68" s="1274"/>
      <c r="BI68" s="1274"/>
      <c r="BJ68" s="1274"/>
      <c r="BK68" s="1274"/>
      <c r="BL68" s="1274"/>
      <c r="BM68" s="1274"/>
      <c r="BN68" s="1274"/>
      <c r="BO68" s="1274"/>
      <c r="BP68" s="1274"/>
      <c r="BQ68" s="1274"/>
      <c r="BR68" s="1274"/>
      <c r="BS68" s="1274"/>
      <c r="BT68" s="1274"/>
      <c r="BU68" s="1274"/>
      <c r="BV68" s="1274"/>
      <c r="BW68" s="1274"/>
      <c r="BX68" s="1274"/>
      <c r="BY68" s="1274"/>
      <c r="BZ68" s="1274"/>
      <c r="CA68" s="1274"/>
      <c r="CB68" s="1274"/>
      <c r="CC68" s="1274"/>
      <c r="CD68" s="1274"/>
      <c r="CE68" s="1274"/>
      <c r="CF68" s="1274"/>
      <c r="CG68" s="1274"/>
      <c r="CH68" s="1274"/>
      <c r="CI68" s="1274"/>
      <c r="CJ68" s="1274"/>
      <c r="CK68" s="1274"/>
      <c r="CL68" s="1274"/>
      <c r="CM68" s="1274"/>
      <c r="CN68" s="1274"/>
      <c r="CO68" s="1274"/>
      <c r="CP68" s="1274"/>
      <c r="CQ68" s="1274"/>
      <c r="CR68" s="1274"/>
      <c r="CS68" s="1274"/>
      <c r="CT68" s="1274"/>
      <c r="CU68" s="1274"/>
      <c r="CV68" s="1274"/>
      <c r="CW68" s="1274"/>
      <c r="CX68" s="1274"/>
      <c r="CY68" s="1274"/>
      <c r="CZ68" s="1274"/>
      <c r="DA68" s="1274"/>
      <c r="DB68" s="1274"/>
      <c r="DC68" s="1275"/>
    </row>
    <row r="69" spans="2:107" x14ac:dyDescent="0.15">
      <c r="B69" s="372"/>
      <c r="AN69" s="1276"/>
      <c r="AO69" s="1277"/>
      <c r="AP69" s="1277"/>
      <c r="AQ69" s="1277"/>
      <c r="AR69" s="1277"/>
      <c r="AS69" s="1277"/>
      <c r="AT69" s="1277"/>
      <c r="AU69" s="1277"/>
      <c r="AV69" s="1277"/>
      <c r="AW69" s="1277"/>
      <c r="AX69" s="1277"/>
      <c r="AY69" s="1277"/>
      <c r="AZ69" s="1277"/>
      <c r="BA69" s="1277"/>
      <c r="BB69" s="1277"/>
      <c r="BC69" s="1277"/>
      <c r="BD69" s="1277"/>
      <c r="BE69" s="1277"/>
      <c r="BF69" s="1277"/>
      <c r="BG69" s="1277"/>
      <c r="BH69" s="1277"/>
      <c r="BI69" s="1277"/>
      <c r="BJ69" s="1277"/>
      <c r="BK69" s="1277"/>
      <c r="BL69" s="1277"/>
      <c r="BM69" s="1277"/>
      <c r="BN69" s="1277"/>
      <c r="BO69" s="1277"/>
      <c r="BP69" s="1277"/>
      <c r="BQ69" s="1277"/>
      <c r="BR69" s="1277"/>
      <c r="BS69" s="1277"/>
      <c r="BT69" s="1277"/>
      <c r="BU69" s="1277"/>
      <c r="BV69" s="1277"/>
      <c r="BW69" s="1277"/>
      <c r="BX69" s="1277"/>
      <c r="BY69" s="1277"/>
      <c r="BZ69" s="1277"/>
      <c r="CA69" s="1277"/>
      <c r="CB69" s="1277"/>
      <c r="CC69" s="1277"/>
      <c r="CD69" s="1277"/>
      <c r="CE69" s="1277"/>
      <c r="CF69" s="1277"/>
      <c r="CG69" s="1277"/>
      <c r="CH69" s="1277"/>
      <c r="CI69" s="1277"/>
      <c r="CJ69" s="1277"/>
      <c r="CK69" s="1277"/>
      <c r="CL69" s="1277"/>
      <c r="CM69" s="1277"/>
      <c r="CN69" s="1277"/>
      <c r="CO69" s="1277"/>
      <c r="CP69" s="1277"/>
      <c r="CQ69" s="1277"/>
      <c r="CR69" s="1277"/>
      <c r="CS69" s="1277"/>
      <c r="CT69" s="1277"/>
      <c r="CU69" s="1277"/>
      <c r="CV69" s="1277"/>
      <c r="CW69" s="1277"/>
      <c r="CX69" s="1277"/>
      <c r="CY69" s="1277"/>
      <c r="CZ69" s="1277"/>
      <c r="DA69" s="1277"/>
      <c r="DB69" s="1277"/>
      <c r="DC69" s="1278"/>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565</v>
      </c>
    </row>
    <row r="72" spans="2:107" x14ac:dyDescent="0.15">
      <c r="B72" s="372"/>
      <c r="G72" s="1263"/>
      <c r="H72" s="1263"/>
      <c r="I72" s="1263"/>
      <c r="J72" s="1263"/>
      <c r="K72" s="382"/>
      <c r="L72" s="382"/>
      <c r="M72" s="383"/>
      <c r="N72" s="383"/>
      <c r="AN72" s="1266"/>
      <c r="AO72" s="1267"/>
      <c r="AP72" s="1267"/>
      <c r="AQ72" s="1267"/>
      <c r="AR72" s="1267"/>
      <c r="AS72" s="1267"/>
      <c r="AT72" s="1267"/>
      <c r="AU72" s="1267"/>
      <c r="AV72" s="1267"/>
      <c r="AW72" s="1267"/>
      <c r="AX72" s="1267"/>
      <c r="AY72" s="1267"/>
      <c r="AZ72" s="1267"/>
      <c r="BA72" s="1267"/>
      <c r="BB72" s="1267"/>
      <c r="BC72" s="1267"/>
      <c r="BD72" s="1267"/>
      <c r="BE72" s="1267"/>
      <c r="BF72" s="1267"/>
      <c r="BG72" s="1267"/>
      <c r="BH72" s="1267"/>
      <c r="BI72" s="1267"/>
      <c r="BJ72" s="1267"/>
      <c r="BK72" s="1267"/>
      <c r="BL72" s="1267"/>
      <c r="BM72" s="1267"/>
      <c r="BN72" s="1267"/>
      <c r="BO72" s="1268"/>
      <c r="BP72" s="1262" t="s">
        <v>526</v>
      </c>
      <c r="BQ72" s="1262"/>
      <c r="BR72" s="1262"/>
      <c r="BS72" s="1262"/>
      <c r="BT72" s="1262"/>
      <c r="BU72" s="1262"/>
      <c r="BV72" s="1262"/>
      <c r="BW72" s="1262"/>
      <c r="BX72" s="1262" t="s">
        <v>527</v>
      </c>
      <c r="BY72" s="1262"/>
      <c r="BZ72" s="1262"/>
      <c r="CA72" s="1262"/>
      <c r="CB72" s="1262"/>
      <c r="CC72" s="1262"/>
      <c r="CD72" s="1262"/>
      <c r="CE72" s="1262"/>
      <c r="CF72" s="1262" t="s">
        <v>528</v>
      </c>
      <c r="CG72" s="1262"/>
      <c r="CH72" s="1262"/>
      <c r="CI72" s="1262"/>
      <c r="CJ72" s="1262"/>
      <c r="CK72" s="1262"/>
      <c r="CL72" s="1262"/>
      <c r="CM72" s="1262"/>
      <c r="CN72" s="1262" t="s">
        <v>529</v>
      </c>
      <c r="CO72" s="1262"/>
      <c r="CP72" s="1262"/>
      <c r="CQ72" s="1262"/>
      <c r="CR72" s="1262"/>
      <c r="CS72" s="1262"/>
      <c r="CT72" s="1262"/>
      <c r="CU72" s="1262"/>
      <c r="CV72" s="1262" t="s">
        <v>530</v>
      </c>
      <c r="CW72" s="1262"/>
      <c r="CX72" s="1262"/>
      <c r="CY72" s="1262"/>
      <c r="CZ72" s="1262"/>
      <c r="DA72" s="1262"/>
      <c r="DB72" s="1262"/>
      <c r="DC72" s="1262"/>
    </row>
    <row r="73" spans="2:107" x14ac:dyDescent="0.15">
      <c r="B73" s="372"/>
      <c r="G73" s="1265"/>
      <c r="H73" s="1265"/>
      <c r="I73" s="1265"/>
      <c r="J73" s="1265"/>
      <c r="K73" s="1261"/>
      <c r="L73" s="1261"/>
      <c r="M73" s="1261"/>
      <c r="N73" s="1261"/>
      <c r="AM73" s="381"/>
      <c r="AN73" s="1260" t="s">
        <v>566</v>
      </c>
      <c r="AO73" s="1260"/>
      <c r="AP73" s="1260"/>
      <c r="AQ73" s="1260"/>
      <c r="AR73" s="1260"/>
      <c r="AS73" s="1260"/>
      <c r="AT73" s="1260"/>
      <c r="AU73" s="1260"/>
      <c r="AV73" s="1260"/>
      <c r="AW73" s="1260"/>
      <c r="AX73" s="1260"/>
      <c r="AY73" s="1260"/>
      <c r="AZ73" s="1260"/>
      <c r="BA73" s="1260"/>
      <c r="BB73" s="1260" t="s">
        <v>567</v>
      </c>
      <c r="BC73" s="1260"/>
      <c r="BD73" s="1260"/>
      <c r="BE73" s="1260"/>
      <c r="BF73" s="1260"/>
      <c r="BG73" s="1260"/>
      <c r="BH73" s="1260"/>
      <c r="BI73" s="1260"/>
      <c r="BJ73" s="1260"/>
      <c r="BK73" s="1260"/>
      <c r="BL73" s="1260"/>
      <c r="BM73" s="1260"/>
      <c r="BN73" s="1260"/>
      <c r="BO73" s="1260"/>
      <c r="BP73" s="1257"/>
      <c r="BQ73" s="1257"/>
      <c r="BR73" s="1257"/>
      <c r="BS73" s="1257"/>
      <c r="BT73" s="1257"/>
      <c r="BU73" s="1257"/>
      <c r="BV73" s="1257"/>
      <c r="BW73" s="1257"/>
      <c r="BX73" s="1257"/>
      <c r="BY73" s="1257"/>
      <c r="BZ73" s="1257"/>
      <c r="CA73" s="1257"/>
      <c r="CB73" s="1257"/>
      <c r="CC73" s="1257"/>
      <c r="CD73" s="1257"/>
      <c r="CE73" s="1257"/>
      <c r="CF73" s="1257"/>
      <c r="CG73" s="1257"/>
      <c r="CH73" s="1257"/>
      <c r="CI73" s="1257"/>
      <c r="CJ73" s="1257"/>
      <c r="CK73" s="1257"/>
      <c r="CL73" s="1257"/>
      <c r="CM73" s="1257"/>
      <c r="CN73" s="1257"/>
      <c r="CO73" s="1257"/>
      <c r="CP73" s="1257"/>
      <c r="CQ73" s="1257"/>
      <c r="CR73" s="1257"/>
      <c r="CS73" s="1257"/>
      <c r="CT73" s="1257"/>
      <c r="CU73" s="1257"/>
      <c r="CV73" s="1257"/>
      <c r="CW73" s="1257"/>
      <c r="CX73" s="1257"/>
      <c r="CY73" s="1257"/>
      <c r="CZ73" s="1257"/>
      <c r="DA73" s="1257"/>
      <c r="DB73" s="1257"/>
      <c r="DC73" s="1257"/>
    </row>
    <row r="74" spans="2:107" x14ac:dyDescent="0.15">
      <c r="B74" s="372"/>
      <c r="G74" s="1265"/>
      <c r="H74" s="1265"/>
      <c r="I74" s="1265"/>
      <c r="J74" s="1265"/>
      <c r="K74" s="1261"/>
      <c r="L74" s="1261"/>
      <c r="M74" s="1261"/>
      <c r="N74" s="1261"/>
      <c r="AM74" s="381"/>
      <c r="AN74" s="1260"/>
      <c r="AO74" s="1260"/>
      <c r="AP74" s="1260"/>
      <c r="AQ74" s="1260"/>
      <c r="AR74" s="1260"/>
      <c r="AS74" s="1260"/>
      <c r="AT74" s="1260"/>
      <c r="AU74" s="1260"/>
      <c r="AV74" s="1260"/>
      <c r="AW74" s="1260"/>
      <c r="AX74" s="1260"/>
      <c r="AY74" s="1260"/>
      <c r="AZ74" s="1260"/>
      <c r="BA74" s="1260"/>
      <c r="BB74" s="1260"/>
      <c r="BC74" s="1260"/>
      <c r="BD74" s="1260"/>
      <c r="BE74" s="1260"/>
      <c r="BF74" s="1260"/>
      <c r="BG74" s="1260"/>
      <c r="BH74" s="1260"/>
      <c r="BI74" s="1260"/>
      <c r="BJ74" s="1260"/>
      <c r="BK74" s="1260"/>
      <c r="BL74" s="1260"/>
      <c r="BM74" s="1260"/>
      <c r="BN74" s="1260"/>
      <c r="BO74" s="1260"/>
      <c r="BP74" s="1257"/>
      <c r="BQ74" s="1257"/>
      <c r="BR74" s="1257"/>
      <c r="BS74" s="1257"/>
      <c r="BT74" s="1257"/>
      <c r="BU74" s="1257"/>
      <c r="BV74" s="1257"/>
      <c r="BW74" s="1257"/>
      <c r="BX74" s="1257"/>
      <c r="BY74" s="1257"/>
      <c r="BZ74" s="1257"/>
      <c r="CA74" s="1257"/>
      <c r="CB74" s="1257"/>
      <c r="CC74" s="1257"/>
      <c r="CD74" s="1257"/>
      <c r="CE74" s="1257"/>
      <c r="CF74" s="1257"/>
      <c r="CG74" s="1257"/>
      <c r="CH74" s="1257"/>
      <c r="CI74" s="1257"/>
      <c r="CJ74" s="1257"/>
      <c r="CK74" s="1257"/>
      <c r="CL74" s="1257"/>
      <c r="CM74" s="1257"/>
      <c r="CN74" s="1257"/>
      <c r="CO74" s="1257"/>
      <c r="CP74" s="1257"/>
      <c r="CQ74" s="1257"/>
      <c r="CR74" s="1257"/>
      <c r="CS74" s="1257"/>
      <c r="CT74" s="1257"/>
      <c r="CU74" s="1257"/>
      <c r="CV74" s="1257"/>
      <c r="CW74" s="1257"/>
      <c r="CX74" s="1257"/>
      <c r="CY74" s="1257"/>
      <c r="CZ74" s="1257"/>
      <c r="DA74" s="1257"/>
      <c r="DB74" s="1257"/>
      <c r="DC74" s="1257"/>
    </row>
    <row r="75" spans="2:107" x14ac:dyDescent="0.15">
      <c r="B75" s="372"/>
      <c r="G75" s="1265"/>
      <c r="H75" s="1265"/>
      <c r="I75" s="1263"/>
      <c r="J75" s="1263"/>
      <c r="K75" s="1264"/>
      <c r="L75" s="1264"/>
      <c r="M75" s="1264"/>
      <c r="N75" s="1264"/>
      <c r="AM75" s="381"/>
      <c r="AN75" s="1260"/>
      <c r="AO75" s="1260"/>
      <c r="AP75" s="1260"/>
      <c r="AQ75" s="1260"/>
      <c r="AR75" s="1260"/>
      <c r="AS75" s="1260"/>
      <c r="AT75" s="1260"/>
      <c r="AU75" s="1260"/>
      <c r="AV75" s="1260"/>
      <c r="AW75" s="1260"/>
      <c r="AX75" s="1260"/>
      <c r="AY75" s="1260"/>
      <c r="AZ75" s="1260"/>
      <c r="BA75" s="1260"/>
      <c r="BB75" s="1260" t="s">
        <v>572</v>
      </c>
      <c r="BC75" s="1260"/>
      <c r="BD75" s="1260"/>
      <c r="BE75" s="1260"/>
      <c r="BF75" s="1260"/>
      <c r="BG75" s="1260"/>
      <c r="BH75" s="1260"/>
      <c r="BI75" s="1260"/>
      <c r="BJ75" s="1260"/>
      <c r="BK75" s="1260"/>
      <c r="BL75" s="1260"/>
      <c r="BM75" s="1260"/>
      <c r="BN75" s="1260"/>
      <c r="BO75" s="1260"/>
      <c r="BP75" s="1257">
        <v>10.9</v>
      </c>
      <c r="BQ75" s="1257"/>
      <c r="BR75" s="1257"/>
      <c r="BS75" s="1257"/>
      <c r="BT75" s="1257"/>
      <c r="BU75" s="1257"/>
      <c r="BV75" s="1257"/>
      <c r="BW75" s="1257"/>
      <c r="BX75" s="1257">
        <v>11.8</v>
      </c>
      <c r="BY75" s="1257"/>
      <c r="BZ75" s="1257"/>
      <c r="CA75" s="1257"/>
      <c r="CB75" s="1257"/>
      <c r="CC75" s="1257"/>
      <c r="CD75" s="1257"/>
      <c r="CE75" s="1257"/>
      <c r="CF75" s="1257">
        <v>11.7</v>
      </c>
      <c r="CG75" s="1257"/>
      <c r="CH75" s="1257"/>
      <c r="CI75" s="1257"/>
      <c r="CJ75" s="1257"/>
      <c r="CK75" s="1257"/>
      <c r="CL75" s="1257"/>
      <c r="CM75" s="1257"/>
      <c r="CN75" s="1257">
        <v>11.5</v>
      </c>
      <c r="CO75" s="1257"/>
      <c r="CP75" s="1257"/>
      <c r="CQ75" s="1257"/>
      <c r="CR75" s="1257"/>
      <c r="CS75" s="1257"/>
      <c r="CT75" s="1257"/>
      <c r="CU75" s="1257"/>
      <c r="CV75" s="1257">
        <v>10.8</v>
      </c>
      <c r="CW75" s="1257"/>
      <c r="CX75" s="1257"/>
      <c r="CY75" s="1257"/>
      <c r="CZ75" s="1257"/>
      <c r="DA75" s="1257"/>
      <c r="DB75" s="1257"/>
      <c r="DC75" s="1257"/>
    </row>
    <row r="76" spans="2:107" x14ac:dyDescent="0.15">
      <c r="B76" s="372"/>
      <c r="G76" s="1265"/>
      <c r="H76" s="1265"/>
      <c r="I76" s="1263"/>
      <c r="J76" s="1263"/>
      <c r="K76" s="1264"/>
      <c r="L76" s="1264"/>
      <c r="M76" s="1264"/>
      <c r="N76" s="1264"/>
      <c r="AM76" s="381"/>
      <c r="AN76" s="1260"/>
      <c r="AO76" s="1260"/>
      <c r="AP76" s="1260"/>
      <c r="AQ76" s="1260"/>
      <c r="AR76" s="1260"/>
      <c r="AS76" s="1260"/>
      <c r="AT76" s="1260"/>
      <c r="AU76" s="1260"/>
      <c r="AV76" s="1260"/>
      <c r="AW76" s="1260"/>
      <c r="AX76" s="1260"/>
      <c r="AY76" s="1260"/>
      <c r="AZ76" s="1260"/>
      <c r="BA76" s="1260"/>
      <c r="BB76" s="1260"/>
      <c r="BC76" s="1260"/>
      <c r="BD76" s="1260"/>
      <c r="BE76" s="1260"/>
      <c r="BF76" s="1260"/>
      <c r="BG76" s="1260"/>
      <c r="BH76" s="1260"/>
      <c r="BI76" s="1260"/>
      <c r="BJ76" s="1260"/>
      <c r="BK76" s="1260"/>
      <c r="BL76" s="1260"/>
      <c r="BM76" s="1260"/>
      <c r="BN76" s="1260"/>
      <c r="BO76" s="1260"/>
      <c r="BP76" s="1257"/>
      <c r="BQ76" s="1257"/>
      <c r="BR76" s="1257"/>
      <c r="BS76" s="1257"/>
      <c r="BT76" s="1257"/>
      <c r="BU76" s="1257"/>
      <c r="BV76" s="1257"/>
      <c r="BW76" s="1257"/>
      <c r="BX76" s="1257"/>
      <c r="BY76" s="1257"/>
      <c r="BZ76" s="1257"/>
      <c r="CA76" s="1257"/>
      <c r="CB76" s="1257"/>
      <c r="CC76" s="1257"/>
      <c r="CD76" s="1257"/>
      <c r="CE76" s="1257"/>
      <c r="CF76" s="1257"/>
      <c r="CG76" s="1257"/>
      <c r="CH76" s="1257"/>
      <c r="CI76" s="1257"/>
      <c r="CJ76" s="1257"/>
      <c r="CK76" s="1257"/>
      <c r="CL76" s="1257"/>
      <c r="CM76" s="1257"/>
      <c r="CN76" s="1257"/>
      <c r="CO76" s="1257"/>
      <c r="CP76" s="1257"/>
      <c r="CQ76" s="1257"/>
      <c r="CR76" s="1257"/>
      <c r="CS76" s="1257"/>
      <c r="CT76" s="1257"/>
      <c r="CU76" s="1257"/>
      <c r="CV76" s="1257"/>
      <c r="CW76" s="1257"/>
      <c r="CX76" s="1257"/>
      <c r="CY76" s="1257"/>
      <c r="CZ76" s="1257"/>
      <c r="DA76" s="1257"/>
      <c r="DB76" s="1257"/>
      <c r="DC76" s="1257"/>
    </row>
    <row r="77" spans="2:107" x14ac:dyDescent="0.15">
      <c r="B77" s="372"/>
      <c r="G77" s="1263"/>
      <c r="H77" s="1263"/>
      <c r="I77" s="1263"/>
      <c r="J77" s="1263"/>
      <c r="K77" s="1261"/>
      <c r="L77" s="1261"/>
      <c r="M77" s="1261"/>
      <c r="N77" s="1261"/>
      <c r="AN77" s="1262" t="s">
        <v>569</v>
      </c>
      <c r="AO77" s="1262"/>
      <c r="AP77" s="1262"/>
      <c r="AQ77" s="1262"/>
      <c r="AR77" s="1262"/>
      <c r="AS77" s="1262"/>
      <c r="AT77" s="1262"/>
      <c r="AU77" s="1262"/>
      <c r="AV77" s="1262"/>
      <c r="AW77" s="1262"/>
      <c r="AX77" s="1262"/>
      <c r="AY77" s="1262"/>
      <c r="AZ77" s="1262"/>
      <c r="BA77" s="1262"/>
      <c r="BB77" s="1260" t="s">
        <v>567</v>
      </c>
      <c r="BC77" s="1260"/>
      <c r="BD77" s="1260"/>
      <c r="BE77" s="1260"/>
      <c r="BF77" s="1260"/>
      <c r="BG77" s="1260"/>
      <c r="BH77" s="1260"/>
      <c r="BI77" s="1260"/>
      <c r="BJ77" s="1260"/>
      <c r="BK77" s="1260"/>
      <c r="BL77" s="1260"/>
      <c r="BM77" s="1260"/>
      <c r="BN77" s="1260"/>
      <c r="BO77" s="1260"/>
      <c r="BP77" s="1257">
        <v>3</v>
      </c>
      <c r="BQ77" s="1257"/>
      <c r="BR77" s="1257"/>
      <c r="BS77" s="1257"/>
      <c r="BT77" s="1257"/>
      <c r="BU77" s="1257"/>
      <c r="BV77" s="1257"/>
      <c r="BW77" s="1257"/>
      <c r="BX77" s="1257">
        <v>3.4</v>
      </c>
      <c r="BY77" s="1257"/>
      <c r="BZ77" s="1257"/>
      <c r="CA77" s="1257"/>
      <c r="CB77" s="1257"/>
      <c r="CC77" s="1257"/>
      <c r="CD77" s="1257"/>
      <c r="CE77" s="1257"/>
      <c r="CF77" s="1257">
        <v>0</v>
      </c>
      <c r="CG77" s="1257"/>
      <c r="CH77" s="1257"/>
      <c r="CI77" s="1257"/>
      <c r="CJ77" s="1257"/>
      <c r="CK77" s="1257"/>
      <c r="CL77" s="1257"/>
      <c r="CM77" s="1257"/>
      <c r="CN77" s="1257">
        <v>0</v>
      </c>
      <c r="CO77" s="1257"/>
      <c r="CP77" s="1257"/>
      <c r="CQ77" s="1257"/>
      <c r="CR77" s="1257"/>
      <c r="CS77" s="1257"/>
      <c r="CT77" s="1257"/>
      <c r="CU77" s="1257"/>
      <c r="CV77" s="1257">
        <v>0</v>
      </c>
      <c r="CW77" s="1257"/>
      <c r="CX77" s="1257"/>
      <c r="CY77" s="1257"/>
      <c r="CZ77" s="1257"/>
      <c r="DA77" s="1257"/>
      <c r="DB77" s="1257"/>
      <c r="DC77" s="1257"/>
    </row>
    <row r="78" spans="2:107" x14ac:dyDescent="0.15">
      <c r="B78" s="372"/>
      <c r="G78" s="1263"/>
      <c r="H78" s="1263"/>
      <c r="I78" s="1263"/>
      <c r="J78" s="1263"/>
      <c r="K78" s="1261"/>
      <c r="L78" s="1261"/>
      <c r="M78" s="1261"/>
      <c r="N78" s="1261"/>
      <c r="AN78" s="1262"/>
      <c r="AO78" s="1262"/>
      <c r="AP78" s="1262"/>
      <c r="AQ78" s="1262"/>
      <c r="AR78" s="1262"/>
      <c r="AS78" s="1262"/>
      <c r="AT78" s="1262"/>
      <c r="AU78" s="1262"/>
      <c r="AV78" s="1262"/>
      <c r="AW78" s="1262"/>
      <c r="AX78" s="1262"/>
      <c r="AY78" s="1262"/>
      <c r="AZ78" s="1262"/>
      <c r="BA78" s="1262"/>
      <c r="BB78" s="1260"/>
      <c r="BC78" s="1260"/>
      <c r="BD78" s="1260"/>
      <c r="BE78" s="1260"/>
      <c r="BF78" s="1260"/>
      <c r="BG78" s="1260"/>
      <c r="BH78" s="1260"/>
      <c r="BI78" s="1260"/>
      <c r="BJ78" s="1260"/>
      <c r="BK78" s="1260"/>
      <c r="BL78" s="1260"/>
      <c r="BM78" s="1260"/>
      <c r="BN78" s="1260"/>
      <c r="BO78" s="1260"/>
      <c r="BP78" s="1257"/>
      <c r="BQ78" s="1257"/>
      <c r="BR78" s="1257"/>
      <c r="BS78" s="1257"/>
      <c r="BT78" s="1257"/>
      <c r="BU78" s="1257"/>
      <c r="BV78" s="1257"/>
      <c r="BW78" s="1257"/>
      <c r="BX78" s="1257"/>
      <c r="BY78" s="1257"/>
      <c r="BZ78" s="1257"/>
      <c r="CA78" s="1257"/>
      <c r="CB78" s="1257"/>
      <c r="CC78" s="1257"/>
      <c r="CD78" s="1257"/>
      <c r="CE78" s="1257"/>
      <c r="CF78" s="1257"/>
      <c r="CG78" s="1257"/>
      <c r="CH78" s="1257"/>
      <c r="CI78" s="1257"/>
      <c r="CJ78" s="1257"/>
      <c r="CK78" s="1257"/>
      <c r="CL78" s="1257"/>
      <c r="CM78" s="1257"/>
      <c r="CN78" s="1257"/>
      <c r="CO78" s="1257"/>
      <c r="CP78" s="1257"/>
      <c r="CQ78" s="1257"/>
      <c r="CR78" s="1257"/>
      <c r="CS78" s="1257"/>
      <c r="CT78" s="1257"/>
      <c r="CU78" s="1257"/>
      <c r="CV78" s="1257"/>
      <c r="CW78" s="1257"/>
      <c r="CX78" s="1257"/>
      <c r="CY78" s="1257"/>
      <c r="CZ78" s="1257"/>
      <c r="DA78" s="1257"/>
      <c r="DB78" s="1257"/>
      <c r="DC78" s="1257"/>
    </row>
    <row r="79" spans="2:107" x14ac:dyDescent="0.15">
      <c r="B79" s="372"/>
      <c r="G79" s="1263"/>
      <c r="H79" s="1263"/>
      <c r="I79" s="1258"/>
      <c r="J79" s="1258"/>
      <c r="K79" s="1259"/>
      <c r="L79" s="1259"/>
      <c r="M79" s="1259"/>
      <c r="N79" s="1259"/>
      <c r="AN79" s="1262"/>
      <c r="AO79" s="1262"/>
      <c r="AP79" s="1262"/>
      <c r="AQ79" s="1262"/>
      <c r="AR79" s="1262"/>
      <c r="AS79" s="1262"/>
      <c r="AT79" s="1262"/>
      <c r="AU79" s="1262"/>
      <c r="AV79" s="1262"/>
      <c r="AW79" s="1262"/>
      <c r="AX79" s="1262"/>
      <c r="AY79" s="1262"/>
      <c r="AZ79" s="1262"/>
      <c r="BA79" s="1262"/>
      <c r="BB79" s="1260" t="s">
        <v>572</v>
      </c>
      <c r="BC79" s="1260"/>
      <c r="BD79" s="1260"/>
      <c r="BE79" s="1260"/>
      <c r="BF79" s="1260"/>
      <c r="BG79" s="1260"/>
      <c r="BH79" s="1260"/>
      <c r="BI79" s="1260"/>
      <c r="BJ79" s="1260"/>
      <c r="BK79" s="1260"/>
      <c r="BL79" s="1260"/>
      <c r="BM79" s="1260"/>
      <c r="BN79" s="1260"/>
      <c r="BO79" s="1260"/>
      <c r="BP79" s="1257">
        <v>8.8000000000000007</v>
      </c>
      <c r="BQ79" s="1257"/>
      <c r="BR79" s="1257"/>
      <c r="BS79" s="1257"/>
      <c r="BT79" s="1257"/>
      <c r="BU79" s="1257"/>
      <c r="BV79" s="1257"/>
      <c r="BW79" s="1257"/>
      <c r="BX79" s="1257">
        <v>8.8000000000000007</v>
      </c>
      <c r="BY79" s="1257"/>
      <c r="BZ79" s="1257"/>
      <c r="CA79" s="1257"/>
      <c r="CB79" s="1257"/>
      <c r="CC79" s="1257"/>
      <c r="CD79" s="1257"/>
      <c r="CE79" s="1257"/>
      <c r="CF79" s="1257">
        <v>8.3000000000000007</v>
      </c>
      <c r="CG79" s="1257"/>
      <c r="CH79" s="1257"/>
      <c r="CI79" s="1257"/>
      <c r="CJ79" s="1257"/>
      <c r="CK79" s="1257"/>
      <c r="CL79" s="1257"/>
      <c r="CM79" s="1257"/>
      <c r="CN79" s="1257">
        <v>8.1</v>
      </c>
      <c r="CO79" s="1257"/>
      <c r="CP79" s="1257"/>
      <c r="CQ79" s="1257"/>
      <c r="CR79" s="1257"/>
      <c r="CS79" s="1257"/>
      <c r="CT79" s="1257"/>
      <c r="CU79" s="1257"/>
      <c r="CV79" s="1257">
        <v>8.1999999999999993</v>
      </c>
      <c r="CW79" s="1257"/>
      <c r="CX79" s="1257"/>
      <c r="CY79" s="1257"/>
      <c r="CZ79" s="1257"/>
      <c r="DA79" s="1257"/>
      <c r="DB79" s="1257"/>
      <c r="DC79" s="1257"/>
    </row>
    <row r="80" spans="2:107" x14ac:dyDescent="0.15">
      <c r="B80" s="372"/>
      <c r="G80" s="1263"/>
      <c r="H80" s="1263"/>
      <c r="I80" s="1258"/>
      <c r="J80" s="1258"/>
      <c r="K80" s="1259"/>
      <c r="L80" s="1259"/>
      <c r="M80" s="1259"/>
      <c r="N80" s="1259"/>
      <c r="AN80" s="1262"/>
      <c r="AO80" s="1262"/>
      <c r="AP80" s="1262"/>
      <c r="AQ80" s="1262"/>
      <c r="AR80" s="1262"/>
      <c r="AS80" s="1262"/>
      <c r="AT80" s="1262"/>
      <c r="AU80" s="1262"/>
      <c r="AV80" s="1262"/>
      <c r="AW80" s="1262"/>
      <c r="AX80" s="1262"/>
      <c r="AY80" s="1262"/>
      <c r="AZ80" s="1262"/>
      <c r="BA80" s="1262"/>
      <c r="BB80" s="1260"/>
      <c r="BC80" s="1260"/>
      <c r="BD80" s="1260"/>
      <c r="BE80" s="1260"/>
      <c r="BF80" s="1260"/>
      <c r="BG80" s="1260"/>
      <c r="BH80" s="1260"/>
      <c r="BI80" s="1260"/>
      <c r="BJ80" s="1260"/>
      <c r="BK80" s="1260"/>
      <c r="BL80" s="1260"/>
      <c r="BM80" s="1260"/>
      <c r="BN80" s="1260"/>
      <c r="BO80" s="1260"/>
      <c r="BP80" s="1257"/>
      <c r="BQ80" s="1257"/>
      <c r="BR80" s="1257"/>
      <c r="BS80" s="1257"/>
      <c r="BT80" s="1257"/>
      <c r="BU80" s="1257"/>
      <c r="BV80" s="1257"/>
      <c r="BW80" s="1257"/>
      <c r="BX80" s="1257"/>
      <c r="BY80" s="1257"/>
      <c r="BZ80" s="1257"/>
      <c r="CA80" s="1257"/>
      <c r="CB80" s="1257"/>
      <c r="CC80" s="1257"/>
      <c r="CD80" s="1257"/>
      <c r="CE80" s="1257"/>
      <c r="CF80" s="1257"/>
      <c r="CG80" s="1257"/>
      <c r="CH80" s="1257"/>
      <c r="CI80" s="1257"/>
      <c r="CJ80" s="1257"/>
      <c r="CK80" s="1257"/>
      <c r="CL80" s="1257"/>
      <c r="CM80" s="1257"/>
      <c r="CN80" s="1257"/>
      <c r="CO80" s="1257"/>
      <c r="CP80" s="1257"/>
      <c r="CQ80" s="1257"/>
      <c r="CR80" s="1257"/>
      <c r="CS80" s="1257"/>
      <c r="CT80" s="1257"/>
      <c r="CU80" s="1257"/>
      <c r="CV80" s="1257"/>
      <c r="CW80" s="1257"/>
      <c r="CX80" s="1257"/>
      <c r="CY80" s="1257"/>
      <c r="CZ80" s="1257"/>
      <c r="DA80" s="1257"/>
      <c r="DB80" s="1257"/>
      <c r="DC80" s="1257"/>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OkVQ321qJtuRBOrW/kuTmhXhBm+KZctcou5g+deBZBY3/IOvYl1sk2moXBGNgZ7DZuiLDb9yGk183ZVey3qj9g==" saltValue="CFzXySE81uo8hOVxXNE0w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D9A863-0188-49AF-B9E9-3681F9FCF16A}">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E7bBe6J+KAd5rBUe30mE4IpXo0U8ltAa5+V3OBi1NcspKbPguap+XT8h5Ed5RM0tQ46zB4c3I8ZpaLsK6cdN6A==" saltValue="/f7IrW8GchAAGOZHwdMKi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197EE5-571E-4776-98BC-FFB061823129}">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oDnyqN62mS7nKO3OMJ9G5gSOXoNdd94OllVbkCrh5ks+2lykvcaf8Cg/gE6eiarD9Sckhjs7iJE2Ug5NoTssVA==" saltValue="qosHeY1Hj1JtATwKPlVk8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525</v>
      </c>
      <c r="G2" s="151"/>
      <c r="H2" s="152"/>
    </row>
    <row r="3" spans="1:8" x14ac:dyDescent="0.15">
      <c r="A3" s="148" t="s">
        <v>518</v>
      </c>
      <c r="B3" s="153"/>
      <c r="C3" s="154"/>
      <c r="D3" s="155">
        <v>137462</v>
      </c>
      <c r="E3" s="156"/>
      <c r="F3" s="157">
        <v>145139</v>
      </c>
      <c r="G3" s="158"/>
      <c r="H3" s="159"/>
    </row>
    <row r="4" spans="1:8" x14ac:dyDescent="0.15">
      <c r="A4" s="160"/>
      <c r="B4" s="161"/>
      <c r="C4" s="162"/>
      <c r="D4" s="163">
        <v>79307</v>
      </c>
      <c r="E4" s="164"/>
      <c r="F4" s="165">
        <v>83762</v>
      </c>
      <c r="G4" s="166"/>
      <c r="H4" s="167"/>
    </row>
    <row r="5" spans="1:8" x14ac:dyDescent="0.15">
      <c r="A5" s="148" t="s">
        <v>520</v>
      </c>
      <c r="B5" s="153"/>
      <c r="C5" s="154"/>
      <c r="D5" s="155">
        <v>137882</v>
      </c>
      <c r="E5" s="156"/>
      <c r="F5" s="157">
        <v>125391</v>
      </c>
      <c r="G5" s="158"/>
      <c r="H5" s="159"/>
    </row>
    <row r="6" spans="1:8" x14ac:dyDescent="0.15">
      <c r="A6" s="160"/>
      <c r="B6" s="161"/>
      <c r="C6" s="162"/>
      <c r="D6" s="163">
        <v>104744</v>
      </c>
      <c r="E6" s="164"/>
      <c r="F6" s="165">
        <v>68516</v>
      </c>
      <c r="G6" s="166"/>
      <c r="H6" s="167"/>
    </row>
    <row r="7" spans="1:8" x14ac:dyDescent="0.15">
      <c r="A7" s="148" t="s">
        <v>521</v>
      </c>
      <c r="B7" s="153"/>
      <c r="C7" s="154"/>
      <c r="D7" s="155">
        <v>219230</v>
      </c>
      <c r="E7" s="156"/>
      <c r="F7" s="157">
        <v>138402</v>
      </c>
      <c r="G7" s="158"/>
      <c r="H7" s="159"/>
    </row>
    <row r="8" spans="1:8" x14ac:dyDescent="0.15">
      <c r="A8" s="160"/>
      <c r="B8" s="161"/>
      <c r="C8" s="162"/>
      <c r="D8" s="163">
        <v>194975</v>
      </c>
      <c r="E8" s="164"/>
      <c r="F8" s="165">
        <v>70652</v>
      </c>
      <c r="G8" s="166"/>
      <c r="H8" s="167"/>
    </row>
    <row r="9" spans="1:8" x14ac:dyDescent="0.15">
      <c r="A9" s="148" t="s">
        <v>522</v>
      </c>
      <c r="B9" s="153"/>
      <c r="C9" s="154"/>
      <c r="D9" s="155">
        <v>125182</v>
      </c>
      <c r="E9" s="156"/>
      <c r="F9" s="157">
        <v>146367</v>
      </c>
      <c r="G9" s="158"/>
      <c r="H9" s="159"/>
    </row>
    <row r="10" spans="1:8" x14ac:dyDescent="0.15">
      <c r="A10" s="160"/>
      <c r="B10" s="161"/>
      <c r="C10" s="162"/>
      <c r="D10" s="163">
        <v>60140</v>
      </c>
      <c r="E10" s="164"/>
      <c r="F10" s="165">
        <v>79441</v>
      </c>
      <c r="G10" s="166"/>
      <c r="H10" s="167"/>
    </row>
    <row r="11" spans="1:8" x14ac:dyDescent="0.15">
      <c r="A11" s="148" t="s">
        <v>523</v>
      </c>
      <c r="B11" s="153"/>
      <c r="C11" s="154"/>
      <c r="D11" s="155">
        <v>84809</v>
      </c>
      <c r="E11" s="156"/>
      <c r="F11" s="157">
        <v>165181</v>
      </c>
      <c r="G11" s="158"/>
      <c r="H11" s="159"/>
    </row>
    <row r="12" spans="1:8" x14ac:dyDescent="0.15">
      <c r="A12" s="160"/>
      <c r="B12" s="161"/>
      <c r="C12" s="168"/>
      <c r="D12" s="163">
        <v>58849</v>
      </c>
      <c r="E12" s="164"/>
      <c r="F12" s="165">
        <v>82246</v>
      </c>
      <c r="G12" s="166"/>
      <c r="H12" s="167"/>
    </row>
    <row r="13" spans="1:8" x14ac:dyDescent="0.15">
      <c r="A13" s="148"/>
      <c r="B13" s="153"/>
      <c r="C13" s="169"/>
      <c r="D13" s="170">
        <v>140913</v>
      </c>
      <c r="E13" s="171"/>
      <c r="F13" s="172">
        <v>144096</v>
      </c>
      <c r="G13" s="173"/>
      <c r="H13" s="159"/>
    </row>
    <row r="14" spans="1:8" x14ac:dyDescent="0.15">
      <c r="A14" s="160"/>
      <c r="B14" s="161"/>
      <c r="C14" s="162"/>
      <c r="D14" s="163">
        <v>99603</v>
      </c>
      <c r="E14" s="164"/>
      <c r="F14" s="165">
        <v>76923</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10.89</v>
      </c>
      <c r="C19" s="174">
        <f>ROUND(VALUE(SUBSTITUTE(実質収支比率等に係る経年分析!G$48,"▲","-")),2)</f>
        <v>10.66</v>
      </c>
      <c r="D19" s="174">
        <f>ROUND(VALUE(SUBSTITUTE(実質収支比率等に係る経年分析!H$48,"▲","-")),2)</f>
        <v>8.56</v>
      </c>
      <c r="E19" s="174">
        <f>ROUND(VALUE(SUBSTITUTE(実質収支比率等に係る経年分析!I$48,"▲","-")),2)</f>
        <v>8.82</v>
      </c>
      <c r="F19" s="174">
        <f>ROUND(VALUE(SUBSTITUTE(実質収支比率等に係る経年分析!J$48,"▲","-")),2)</f>
        <v>8.6300000000000008</v>
      </c>
    </row>
    <row r="20" spans="1:11" x14ac:dyDescent="0.15">
      <c r="A20" s="174" t="s">
        <v>53</v>
      </c>
      <c r="B20" s="174">
        <f>ROUND(VALUE(SUBSTITUTE(実質収支比率等に係る経年分析!F$47,"▲","-")),2)</f>
        <v>121.3</v>
      </c>
      <c r="C20" s="174">
        <f>ROUND(VALUE(SUBSTITUTE(実質収支比率等に係る経年分析!G$47,"▲","-")),2)</f>
        <v>112.45</v>
      </c>
      <c r="D20" s="174">
        <f>ROUND(VALUE(SUBSTITUTE(実質収支比率等に係る経年分析!H$47,"▲","-")),2)</f>
        <v>101.1</v>
      </c>
      <c r="E20" s="174">
        <f>ROUND(VALUE(SUBSTITUTE(実質収支比率等に係る経年分析!I$47,"▲","-")),2)</f>
        <v>96.96</v>
      </c>
      <c r="F20" s="174">
        <f>ROUND(VALUE(SUBSTITUTE(実質収支比率等に係る経年分析!J$47,"▲","-")),2)</f>
        <v>100.95</v>
      </c>
    </row>
    <row r="21" spans="1:11" x14ac:dyDescent="0.15">
      <c r="A21" s="174" t="s">
        <v>54</v>
      </c>
      <c r="B21" s="174">
        <f>IF(ISNUMBER(VALUE(SUBSTITUTE(実質収支比率等に係る経年分析!F$49,"▲","-"))),ROUND(VALUE(SUBSTITUTE(実質収支比率等に係る経年分析!F$49,"▲","-")),2),NA())</f>
        <v>-5.63</v>
      </c>
      <c r="C21" s="174">
        <f>IF(ISNUMBER(VALUE(SUBSTITUTE(実質収支比率等に係る経年分析!G$49,"▲","-"))),ROUND(VALUE(SUBSTITUTE(実質収支比率等に係る経年分析!G$49,"▲","-")),2),NA())</f>
        <v>4.76</v>
      </c>
      <c r="D21" s="174">
        <f>IF(ISNUMBER(VALUE(SUBSTITUTE(実質収支比率等に係る経年分析!H$49,"▲","-"))),ROUND(VALUE(SUBSTITUTE(実質収支比率等に係る経年分析!H$49,"▲","-")),2),NA())</f>
        <v>3.57</v>
      </c>
      <c r="E21" s="174">
        <f>IF(ISNUMBER(VALUE(SUBSTITUTE(実質収支比率等に係る経年分析!I$49,"▲","-"))),ROUND(VALUE(SUBSTITUTE(実質収支比率等に係る経年分析!I$49,"▲","-")),2),NA())</f>
        <v>0.66</v>
      </c>
      <c r="F21" s="174">
        <f>IF(ISNUMBER(VALUE(SUBSTITUTE(実質収支比率等に係る経年分析!J$49,"▲","-"))),ROUND(VALUE(SUBSTITUTE(実質収支比率等に係る経年分析!J$49,"▲","-")),2),NA())</f>
        <v>9.4600000000000009</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介護保険特別会計（サービス事業勘定）</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0.05</v>
      </c>
      <c r="H31" s="175">
        <f>IF(ROUND(VALUE(SUBSTITUTE(連結実質赤字比率に係る赤字・黒字の構成分析!I$39,"▲", "-")), 2) &lt; 0, ABS(ROUND(VALUE(SUBSTITUTE(連結実質赤字比率に係る赤字・黒字の構成分析!I$39,"▲", "-")), 2)), NA())</f>
        <v>0.01</v>
      </c>
      <c r="I31" s="175" t="e">
        <f>IF(ROUND(VALUE(SUBSTITUTE(連結実質赤字比率に係る赤字・黒字の構成分析!I$39,"▲", "-")), 2) &gt;= 0, ABS(ROUND(VALUE(SUBSTITUTE(連結実質赤字比率に係る赤字・黒字の構成分析!I$39,"▲", "-")), 2)), NA())</f>
        <v>#N/A</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7.0000000000000007E-2</v>
      </c>
    </row>
    <row r="32" spans="1:11" x14ac:dyDescent="0.15">
      <c r="A32" s="175" t="str">
        <f>IF(連結実質赤字比率に係る赤字・黒字の構成分析!C$38="",NA(),連結実質赤字比率に係る赤字・黒字の構成分析!C$38)</f>
        <v>公共下水道事業特別会計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0.65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0.47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0.57999999999999996</v>
      </c>
    </row>
    <row r="33" spans="1:16" x14ac:dyDescent="0.15">
      <c r="A33" s="175" t="str">
        <f>IF(連結実質赤字比率に係る赤字・黒字の構成分析!C$37="",NA(),連結実質赤字比率に係る赤字・黒字の構成分析!C$37)</f>
        <v>介護保険特別会計（保険事業勘定）</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1.02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1.87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1.82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2.17</v>
      </c>
    </row>
    <row r="34" spans="1:16" x14ac:dyDescent="0.15">
      <c r="A34" s="175" t="str">
        <f>IF(連結実質赤字比率に係る赤字・黒字の構成分析!C$36="",NA(),連結実質赤字比率に係る赤字・黒字の構成分析!C$36)</f>
        <v>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8.36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8.3800000000000008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7.95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7.68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7.2</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10.88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10.65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8.5500000000000007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8.81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8.6199999999999992</v>
      </c>
    </row>
    <row r="36" spans="1:16" x14ac:dyDescent="0.15">
      <c r="A36" s="175" t="str">
        <f>IF(連結実質赤字比率に係る赤字・黒字の構成分析!C$34="",NA(),連結実質赤字比率に係る赤字・黒字の構成分析!C$34)</f>
        <v>上水道特別会計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11.08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12.28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11.84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12.24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13.34</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306</v>
      </c>
      <c r="E42" s="176"/>
      <c r="F42" s="176"/>
      <c r="G42" s="176">
        <f>'実質公債費比率（分子）の構造'!L$52</f>
        <v>308</v>
      </c>
      <c r="H42" s="176"/>
      <c r="I42" s="176"/>
      <c r="J42" s="176">
        <f>'実質公債費比率（分子）の構造'!M$52</f>
        <v>315</v>
      </c>
      <c r="K42" s="176"/>
      <c r="L42" s="176"/>
      <c r="M42" s="176">
        <f>'実質公債費比率（分子）の構造'!N$52</f>
        <v>309</v>
      </c>
      <c r="N42" s="176"/>
      <c r="O42" s="176"/>
      <c r="P42" s="176">
        <f>'実質公債費比率（分子）の構造'!O$52</f>
        <v>294</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1</v>
      </c>
      <c r="C44" s="176"/>
      <c r="D44" s="176"/>
      <c r="E44" s="176">
        <f>'実質公債費比率（分子）の構造'!L$50</f>
        <v>0</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x14ac:dyDescent="0.15">
      <c r="A45" s="176" t="s">
        <v>63</v>
      </c>
      <c r="B45" s="176">
        <f>'実質公債費比率（分子）の構造'!K$49</f>
        <v>20</v>
      </c>
      <c r="C45" s="176"/>
      <c r="D45" s="176"/>
      <c r="E45" s="176">
        <f>'実質公債費比率（分子）の構造'!L$49</f>
        <v>20</v>
      </c>
      <c r="F45" s="176"/>
      <c r="G45" s="176"/>
      <c r="H45" s="176">
        <f>'実質公債費比率（分子）の構造'!M$49</f>
        <v>18</v>
      </c>
      <c r="I45" s="176"/>
      <c r="J45" s="176"/>
      <c r="K45" s="176">
        <f>'実質公債費比率（分子）の構造'!N$49</f>
        <v>18</v>
      </c>
      <c r="L45" s="176"/>
      <c r="M45" s="176"/>
      <c r="N45" s="176">
        <f>'実質公債費比率（分子）の構造'!O$49</f>
        <v>8</v>
      </c>
      <c r="O45" s="176"/>
      <c r="P45" s="176"/>
    </row>
    <row r="46" spans="1:16" x14ac:dyDescent="0.15">
      <c r="A46" s="176" t="s">
        <v>64</v>
      </c>
      <c r="B46" s="176">
        <f>'実質公債費比率（分子）の構造'!K$48</f>
        <v>144</v>
      </c>
      <c r="C46" s="176"/>
      <c r="D46" s="176"/>
      <c r="E46" s="176">
        <f>'実質公債費比率（分子）の構造'!L$48</f>
        <v>148</v>
      </c>
      <c r="F46" s="176"/>
      <c r="G46" s="176"/>
      <c r="H46" s="176">
        <f>'実質公債費比率（分子）の構造'!M$48</f>
        <v>146</v>
      </c>
      <c r="I46" s="176"/>
      <c r="J46" s="176"/>
      <c r="K46" s="176">
        <f>'実質公債費比率（分子）の構造'!N$48</f>
        <v>153</v>
      </c>
      <c r="L46" s="176"/>
      <c r="M46" s="176"/>
      <c r="N46" s="176">
        <f>'実質公債費比率（分子）の構造'!O$48</f>
        <v>153</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351</v>
      </c>
      <c r="C49" s="176"/>
      <c r="D49" s="176"/>
      <c r="E49" s="176">
        <f>'実質公債費比率（分子）の構造'!L$45</f>
        <v>370</v>
      </c>
      <c r="F49" s="176"/>
      <c r="G49" s="176"/>
      <c r="H49" s="176">
        <f>'実質公債費比率（分子）の構造'!M$45</f>
        <v>371</v>
      </c>
      <c r="I49" s="176"/>
      <c r="J49" s="176"/>
      <c r="K49" s="176">
        <f>'実質公債費比率（分子）の構造'!N$45</f>
        <v>365</v>
      </c>
      <c r="L49" s="176"/>
      <c r="M49" s="176"/>
      <c r="N49" s="176">
        <f>'実質公債費比率（分子）の構造'!O$45</f>
        <v>344</v>
      </c>
      <c r="O49" s="176"/>
      <c r="P49" s="176"/>
    </row>
    <row r="50" spans="1:16" x14ac:dyDescent="0.15">
      <c r="A50" s="176" t="s">
        <v>67</v>
      </c>
      <c r="B50" s="176" t="e">
        <f>NA()</f>
        <v>#N/A</v>
      </c>
      <c r="C50" s="176">
        <f>IF(ISNUMBER('実質公債費比率（分子）の構造'!K$53),'実質公債費比率（分子）の構造'!K$53,NA())</f>
        <v>210</v>
      </c>
      <c r="D50" s="176" t="e">
        <f>NA()</f>
        <v>#N/A</v>
      </c>
      <c r="E50" s="176" t="e">
        <f>NA()</f>
        <v>#N/A</v>
      </c>
      <c r="F50" s="176">
        <f>IF(ISNUMBER('実質公債費比率（分子）の構造'!L$53),'実質公債費比率（分子）の構造'!L$53,NA())</f>
        <v>230</v>
      </c>
      <c r="G50" s="176" t="e">
        <f>NA()</f>
        <v>#N/A</v>
      </c>
      <c r="H50" s="176" t="e">
        <f>NA()</f>
        <v>#N/A</v>
      </c>
      <c r="I50" s="176">
        <f>IF(ISNUMBER('実質公債費比率（分子）の構造'!M$53),'実質公債費比率（分子）の構造'!M$53,NA())</f>
        <v>220</v>
      </c>
      <c r="J50" s="176" t="e">
        <f>NA()</f>
        <v>#N/A</v>
      </c>
      <c r="K50" s="176" t="e">
        <f>NA()</f>
        <v>#N/A</v>
      </c>
      <c r="L50" s="176">
        <f>IF(ISNUMBER('実質公債費比率（分子）の構造'!N$53),'実質公債費比率（分子）の構造'!N$53,NA())</f>
        <v>227</v>
      </c>
      <c r="M50" s="176" t="e">
        <f>NA()</f>
        <v>#N/A</v>
      </c>
      <c r="N50" s="176" t="e">
        <f>NA()</f>
        <v>#N/A</v>
      </c>
      <c r="O50" s="176">
        <f>IF(ISNUMBER('実質公債費比率（分子）の構造'!O$53),'実質公債費比率（分子）の構造'!O$53,NA())</f>
        <v>211</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3319</v>
      </c>
      <c r="E56" s="175"/>
      <c r="F56" s="175"/>
      <c r="G56" s="175">
        <f>'将来負担比率（分子）の構造'!J$52</f>
        <v>3261</v>
      </c>
      <c r="H56" s="175"/>
      <c r="I56" s="175"/>
      <c r="J56" s="175">
        <f>'将来負担比率（分子）の構造'!K$52</f>
        <v>3314</v>
      </c>
      <c r="K56" s="175"/>
      <c r="L56" s="175"/>
      <c r="M56" s="175">
        <f>'将来負担比率（分子）の構造'!L$52</f>
        <v>3170</v>
      </c>
      <c r="N56" s="175"/>
      <c r="O56" s="175"/>
      <c r="P56" s="175">
        <f>'将来負担比率（分子）の構造'!M$52</f>
        <v>3301</v>
      </c>
    </row>
    <row r="57" spans="1:16" x14ac:dyDescent="0.15">
      <c r="A57" s="175" t="s">
        <v>42</v>
      </c>
      <c r="B57" s="175"/>
      <c r="C57" s="175"/>
      <c r="D57" s="175">
        <f>'将来負担比率（分子）の構造'!I$51</f>
        <v>3</v>
      </c>
      <c r="E57" s="175"/>
      <c r="F57" s="175"/>
      <c r="G57" s="175">
        <f>'将来負担比率（分子）の構造'!J$51</f>
        <v>2</v>
      </c>
      <c r="H57" s="175"/>
      <c r="I57" s="175"/>
      <c r="J57" s="175">
        <f>'将来負担比率（分子）の構造'!K$51</f>
        <v>1</v>
      </c>
      <c r="K57" s="175"/>
      <c r="L57" s="175"/>
      <c r="M57" s="175" t="str">
        <f>'将来負担比率（分子）の構造'!L$51</f>
        <v>-</v>
      </c>
      <c r="N57" s="175"/>
      <c r="O57" s="175"/>
      <c r="P57" s="175" t="str">
        <f>'将来負担比率（分子）の構造'!M$51</f>
        <v>-</v>
      </c>
    </row>
    <row r="58" spans="1:16" x14ac:dyDescent="0.15">
      <c r="A58" s="175" t="s">
        <v>41</v>
      </c>
      <c r="B58" s="175"/>
      <c r="C58" s="175"/>
      <c r="D58" s="175">
        <f>'将来負担比率（分子）の構造'!I$50</f>
        <v>2912</v>
      </c>
      <c r="E58" s="175"/>
      <c r="F58" s="175"/>
      <c r="G58" s="175">
        <f>'将来負担比率（分子）の構造'!J$50</f>
        <v>2747</v>
      </c>
      <c r="H58" s="175"/>
      <c r="I58" s="175"/>
      <c r="J58" s="175">
        <f>'将来負担比率（分子）の構造'!K$50</f>
        <v>2713</v>
      </c>
      <c r="K58" s="175"/>
      <c r="L58" s="175"/>
      <c r="M58" s="175">
        <f>'将来負担比率（分子）の構造'!L$50</f>
        <v>2579</v>
      </c>
      <c r="N58" s="175"/>
      <c r="O58" s="175"/>
      <c r="P58" s="175">
        <f>'将来負担比率（分子）の構造'!M$50</f>
        <v>2684</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277</v>
      </c>
      <c r="C62" s="175"/>
      <c r="D62" s="175"/>
      <c r="E62" s="175">
        <f>'将来負担比率（分子）の構造'!J$45</f>
        <v>260</v>
      </c>
      <c r="F62" s="175"/>
      <c r="G62" s="175"/>
      <c r="H62" s="175">
        <f>'将来負担比率（分子）の構造'!K$45</f>
        <v>281</v>
      </c>
      <c r="I62" s="175"/>
      <c r="J62" s="175"/>
      <c r="K62" s="175">
        <f>'将来負担比率（分子）の構造'!L$45</f>
        <v>351</v>
      </c>
      <c r="L62" s="175"/>
      <c r="M62" s="175"/>
      <c r="N62" s="175">
        <f>'将来負担比率（分子）の構造'!M$45</f>
        <v>322</v>
      </c>
      <c r="O62" s="175"/>
      <c r="P62" s="175"/>
    </row>
    <row r="63" spans="1:16" x14ac:dyDescent="0.15">
      <c r="A63" s="175" t="s">
        <v>34</v>
      </c>
      <c r="B63" s="175">
        <f>'将来負担比率（分子）の構造'!I$44</f>
        <v>88</v>
      </c>
      <c r="C63" s="175"/>
      <c r="D63" s="175"/>
      <c r="E63" s="175">
        <f>'将来負担比率（分子）の構造'!J$44</f>
        <v>65</v>
      </c>
      <c r="F63" s="175"/>
      <c r="G63" s="175"/>
      <c r="H63" s="175">
        <f>'将来負担比率（分子）の構造'!K$44</f>
        <v>46</v>
      </c>
      <c r="I63" s="175"/>
      <c r="J63" s="175"/>
      <c r="K63" s="175">
        <f>'将来負担比率（分子）の構造'!L$44</f>
        <v>22</v>
      </c>
      <c r="L63" s="175"/>
      <c r="M63" s="175"/>
      <c r="N63" s="175">
        <f>'将来負担比率（分子）の構造'!M$44</f>
        <v>30</v>
      </c>
      <c r="O63" s="175"/>
      <c r="P63" s="175"/>
    </row>
    <row r="64" spans="1:16" x14ac:dyDescent="0.15">
      <c r="A64" s="175" t="s">
        <v>33</v>
      </c>
      <c r="B64" s="175">
        <f>'将来負担比率（分子）の構造'!I$43</f>
        <v>1784</v>
      </c>
      <c r="C64" s="175"/>
      <c r="D64" s="175"/>
      <c r="E64" s="175">
        <f>'将来負担比率（分子）の構造'!J$43</f>
        <v>1733</v>
      </c>
      <c r="F64" s="175"/>
      <c r="G64" s="175"/>
      <c r="H64" s="175">
        <f>'将来負担比率（分子）の構造'!K$43</f>
        <v>1571</v>
      </c>
      <c r="I64" s="175"/>
      <c r="J64" s="175"/>
      <c r="K64" s="175">
        <f>'将来負担比率（分子）の構造'!L$43</f>
        <v>1468</v>
      </c>
      <c r="L64" s="175"/>
      <c r="M64" s="175"/>
      <c r="N64" s="175">
        <f>'将来負担比率（分子）の構造'!M$43</f>
        <v>1305</v>
      </c>
      <c r="O64" s="175"/>
      <c r="P64" s="175"/>
    </row>
    <row r="65" spans="1:16" x14ac:dyDescent="0.15">
      <c r="A65" s="175" t="s">
        <v>32</v>
      </c>
      <c r="B65" s="175">
        <f>'将来負担比率（分子）の構造'!I$42</f>
        <v>1</v>
      </c>
      <c r="C65" s="175"/>
      <c r="D65" s="175"/>
      <c r="E65" s="175">
        <f>'将来負担比率（分子）の構造'!J$42</f>
        <v>1</v>
      </c>
      <c r="F65" s="175"/>
      <c r="G65" s="175"/>
      <c r="H65" s="175">
        <f>'将来負担比率（分子）の構造'!K$42</f>
        <v>1</v>
      </c>
      <c r="I65" s="175"/>
      <c r="J65" s="175"/>
      <c r="K65" s="175">
        <f>'将来負担比率（分子）の構造'!L$42</f>
        <v>1</v>
      </c>
      <c r="L65" s="175"/>
      <c r="M65" s="175"/>
      <c r="N65" s="175">
        <f>'将来負担比率（分子）の構造'!M$42</f>
        <v>0</v>
      </c>
      <c r="O65" s="175"/>
      <c r="P65" s="175"/>
    </row>
    <row r="66" spans="1:16" x14ac:dyDescent="0.15">
      <c r="A66" s="175" t="s">
        <v>31</v>
      </c>
      <c r="B66" s="175">
        <f>'将来負担比率（分子）の構造'!I$41</f>
        <v>3103</v>
      </c>
      <c r="C66" s="175"/>
      <c r="D66" s="175"/>
      <c r="E66" s="175">
        <f>'将来負担比率（分子）の構造'!J$41</f>
        <v>3022</v>
      </c>
      <c r="F66" s="175"/>
      <c r="G66" s="175"/>
      <c r="H66" s="175">
        <f>'将来負担比率（分子）の構造'!K$41</f>
        <v>3329</v>
      </c>
      <c r="I66" s="175"/>
      <c r="J66" s="175"/>
      <c r="K66" s="175">
        <f>'将来負担比率（分子）の構造'!L$41</f>
        <v>3082</v>
      </c>
      <c r="L66" s="175"/>
      <c r="M66" s="175"/>
      <c r="N66" s="175">
        <f>'将来負担比率（分子）の構造'!M$41</f>
        <v>2869</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2369</v>
      </c>
      <c r="C72" s="179">
        <f>基金残高に係る経年分析!G55</f>
        <v>2236</v>
      </c>
      <c r="D72" s="179">
        <f>基金残高に係る経年分析!H55</f>
        <v>2324</v>
      </c>
    </row>
    <row r="73" spans="1:16" x14ac:dyDescent="0.15">
      <c r="A73" s="178" t="s">
        <v>74</v>
      </c>
      <c r="B73" s="179">
        <f>基金残高に係る経年分析!F56</f>
        <v>99</v>
      </c>
      <c r="C73" s="179">
        <f>基金残高に係る経年分析!G56</f>
        <v>99</v>
      </c>
      <c r="D73" s="179">
        <f>基金残高に係る経年分析!H56</f>
        <v>99</v>
      </c>
    </row>
    <row r="74" spans="1:16" x14ac:dyDescent="0.15">
      <c r="A74" s="178" t="s">
        <v>75</v>
      </c>
      <c r="B74" s="179">
        <f>基金残高に係る経年分析!F57</f>
        <v>157</v>
      </c>
      <c r="C74" s="179">
        <f>基金残高に係る経年分析!G57</f>
        <v>154</v>
      </c>
      <c r="D74" s="179">
        <f>基金残高に係る経年分析!H57</f>
        <v>177</v>
      </c>
    </row>
  </sheetData>
  <sheetProtection algorithmName="SHA-512" hashValue="FOiEsr2DvRNZMXltITn/Fnbm6pduD7jW0OVZd8YQbAMjcjaxhM0ugo6t4x2VDc/QkDaO4Cup94CtfrSiDi6f1w==" saltValue="DWnwyhe8r4/Cl1zh6qRiq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215</v>
      </c>
      <c r="C5" s="646"/>
      <c r="D5" s="646"/>
      <c r="E5" s="646"/>
      <c r="F5" s="646"/>
      <c r="G5" s="646"/>
      <c r="H5" s="646"/>
      <c r="I5" s="646"/>
      <c r="J5" s="646"/>
      <c r="K5" s="646"/>
      <c r="L5" s="646"/>
      <c r="M5" s="646"/>
      <c r="N5" s="646"/>
      <c r="O5" s="646"/>
      <c r="P5" s="646"/>
      <c r="Q5" s="647"/>
      <c r="R5" s="648">
        <v>465834</v>
      </c>
      <c r="S5" s="649"/>
      <c r="T5" s="649"/>
      <c r="U5" s="649"/>
      <c r="V5" s="649"/>
      <c r="W5" s="649"/>
      <c r="X5" s="649"/>
      <c r="Y5" s="650"/>
      <c r="Z5" s="651">
        <v>12.1</v>
      </c>
      <c r="AA5" s="651"/>
      <c r="AB5" s="651"/>
      <c r="AC5" s="651"/>
      <c r="AD5" s="652">
        <v>465834</v>
      </c>
      <c r="AE5" s="652"/>
      <c r="AF5" s="652"/>
      <c r="AG5" s="652"/>
      <c r="AH5" s="652"/>
      <c r="AI5" s="652"/>
      <c r="AJ5" s="652"/>
      <c r="AK5" s="652"/>
      <c r="AL5" s="653">
        <v>20.2</v>
      </c>
      <c r="AM5" s="654"/>
      <c r="AN5" s="654"/>
      <c r="AO5" s="655"/>
      <c r="AP5" s="645" t="s">
        <v>216</v>
      </c>
      <c r="AQ5" s="646"/>
      <c r="AR5" s="646"/>
      <c r="AS5" s="646"/>
      <c r="AT5" s="646"/>
      <c r="AU5" s="646"/>
      <c r="AV5" s="646"/>
      <c r="AW5" s="646"/>
      <c r="AX5" s="646"/>
      <c r="AY5" s="646"/>
      <c r="AZ5" s="646"/>
      <c r="BA5" s="646"/>
      <c r="BB5" s="646"/>
      <c r="BC5" s="646"/>
      <c r="BD5" s="646"/>
      <c r="BE5" s="646"/>
      <c r="BF5" s="647"/>
      <c r="BG5" s="659">
        <v>465834</v>
      </c>
      <c r="BH5" s="660"/>
      <c r="BI5" s="660"/>
      <c r="BJ5" s="660"/>
      <c r="BK5" s="660"/>
      <c r="BL5" s="660"/>
      <c r="BM5" s="660"/>
      <c r="BN5" s="661"/>
      <c r="BO5" s="662">
        <v>100</v>
      </c>
      <c r="BP5" s="662"/>
      <c r="BQ5" s="662"/>
      <c r="BR5" s="662"/>
      <c r="BS5" s="663" t="s">
        <v>122</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15">
      <c r="B6" s="656" t="s">
        <v>220</v>
      </c>
      <c r="C6" s="657"/>
      <c r="D6" s="657"/>
      <c r="E6" s="657"/>
      <c r="F6" s="657"/>
      <c r="G6" s="657"/>
      <c r="H6" s="657"/>
      <c r="I6" s="657"/>
      <c r="J6" s="657"/>
      <c r="K6" s="657"/>
      <c r="L6" s="657"/>
      <c r="M6" s="657"/>
      <c r="N6" s="657"/>
      <c r="O6" s="657"/>
      <c r="P6" s="657"/>
      <c r="Q6" s="658"/>
      <c r="R6" s="659">
        <v>26641</v>
      </c>
      <c r="S6" s="660"/>
      <c r="T6" s="660"/>
      <c r="U6" s="660"/>
      <c r="V6" s="660"/>
      <c r="W6" s="660"/>
      <c r="X6" s="660"/>
      <c r="Y6" s="661"/>
      <c r="Z6" s="662">
        <v>0.7</v>
      </c>
      <c r="AA6" s="662"/>
      <c r="AB6" s="662"/>
      <c r="AC6" s="662"/>
      <c r="AD6" s="663">
        <v>26641</v>
      </c>
      <c r="AE6" s="663"/>
      <c r="AF6" s="663"/>
      <c r="AG6" s="663"/>
      <c r="AH6" s="663"/>
      <c r="AI6" s="663"/>
      <c r="AJ6" s="663"/>
      <c r="AK6" s="663"/>
      <c r="AL6" s="664">
        <v>1.2</v>
      </c>
      <c r="AM6" s="665"/>
      <c r="AN6" s="665"/>
      <c r="AO6" s="666"/>
      <c r="AP6" s="656" t="s">
        <v>221</v>
      </c>
      <c r="AQ6" s="657"/>
      <c r="AR6" s="657"/>
      <c r="AS6" s="657"/>
      <c r="AT6" s="657"/>
      <c r="AU6" s="657"/>
      <c r="AV6" s="657"/>
      <c r="AW6" s="657"/>
      <c r="AX6" s="657"/>
      <c r="AY6" s="657"/>
      <c r="AZ6" s="657"/>
      <c r="BA6" s="657"/>
      <c r="BB6" s="657"/>
      <c r="BC6" s="657"/>
      <c r="BD6" s="657"/>
      <c r="BE6" s="657"/>
      <c r="BF6" s="658"/>
      <c r="BG6" s="659">
        <v>465834</v>
      </c>
      <c r="BH6" s="660"/>
      <c r="BI6" s="660"/>
      <c r="BJ6" s="660"/>
      <c r="BK6" s="660"/>
      <c r="BL6" s="660"/>
      <c r="BM6" s="660"/>
      <c r="BN6" s="661"/>
      <c r="BO6" s="662">
        <v>100</v>
      </c>
      <c r="BP6" s="662"/>
      <c r="BQ6" s="662"/>
      <c r="BR6" s="662"/>
      <c r="BS6" s="663" t="s">
        <v>122</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54935</v>
      </c>
      <c r="CS6" s="660"/>
      <c r="CT6" s="660"/>
      <c r="CU6" s="660"/>
      <c r="CV6" s="660"/>
      <c r="CW6" s="660"/>
      <c r="CX6" s="660"/>
      <c r="CY6" s="661"/>
      <c r="CZ6" s="653">
        <v>1.5</v>
      </c>
      <c r="DA6" s="654"/>
      <c r="DB6" s="654"/>
      <c r="DC6" s="670"/>
      <c r="DD6" s="668" t="s">
        <v>122</v>
      </c>
      <c r="DE6" s="660"/>
      <c r="DF6" s="660"/>
      <c r="DG6" s="660"/>
      <c r="DH6" s="660"/>
      <c r="DI6" s="660"/>
      <c r="DJ6" s="660"/>
      <c r="DK6" s="660"/>
      <c r="DL6" s="660"/>
      <c r="DM6" s="660"/>
      <c r="DN6" s="660"/>
      <c r="DO6" s="660"/>
      <c r="DP6" s="661"/>
      <c r="DQ6" s="668">
        <v>54935</v>
      </c>
      <c r="DR6" s="660"/>
      <c r="DS6" s="660"/>
      <c r="DT6" s="660"/>
      <c r="DU6" s="660"/>
      <c r="DV6" s="660"/>
      <c r="DW6" s="660"/>
      <c r="DX6" s="660"/>
      <c r="DY6" s="660"/>
      <c r="DZ6" s="660"/>
      <c r="EA6" s="660"/>
      <c r="EB6" s="660"/>
      <c r="EC6" s="669"/>
    </row>
    <row r="7" spans="2:143" ht="11.25" customHeight="1" x14ac:dyDescent="0.15">
      <c r="B7" s="656" t="s">
        <v>223</v>
      </c>
      <c r="C7" s="657"/>
      <c r="D7" s="657"/>
      <c r="E7" s="657"/>
      <c r="F7" s="657"/>
      <c r="G7" s="657"/>
      <c r="H7" s="657"/>
      <c r="I7" s="657"/>
      <c r="J7" s="657"/>
      <c r="K7" s="657"/>
      <c r="L7" s="657"/>
      <c r="M7" s="657"/>
      <c r="N7" s="657"/>
      <c r="O7" s="657"/>
      <c r="P7" s="657"/>
      <c r="Q7" s="658"/>
      <c r="R7" s="659">
        <v>119</v>
      </c>
      <c r="S7" s="660"/>
      <c r="T7" s="660"/>
      <c r="U7" s="660"/>
      <c r="V7" s="660"/>
      <c r="W7" s="660"/>
      <c r="X7" s="660"/>
      <c r="Y7" s="661"/>
      <c r="Z7" s="662">
        <v>0</v>
      </c>
      <c r="AA7" s="662"/>
      <c r="AB7" s="662"/>
      <c r="AC7" s="662"/>
      <c r="AD7" s="663">
        <v>119</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182803</v>
      </c>
      <c r="BH7" s="660"/>
      <c r="BI7" s="660"/>
      <c r="BJ7" s="660"/>
      <c r="BK7" s="660"/>
      <c r="BL7" s="660"/>
      <c r="BM7" s="660"/>
      <c r="BN7" s="661"/>
      <c r="BO7" s="662">
        <v>39.200000000000003</v>
      </c>
      <c r="BP7" s="662"/>
      <c r="BQ7" s="662"/>
      <c r="BR7" s="662"/>
      <c r="BS7" s="663" t="s">
        <v>122</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586576</v>
      </c>
      <c r="CS7" s="660"/>
      <c r="CT7" s="660"/>
      <c r="CU7" s="660"/>
      <c r="CV7" s="660"/>
      <c r="CW7" s="660"/>
      <c r="CX7" s="660"/>
      <c r="CY7" s="661"/>
      <c r="CZ7" s="662">
        <v>16.2</v>
      </c>
      <c r="DA7" s="662"/>
      <c r="DB7" s="662"/>
      <c r="DC7" s="662"/>
      <c r="DD7" s="668">
        <v>129939</v>
      </c>
      <c r="DE7" s="660"/>
      <c r="DF7" s="660"/>
      <c r="DG7" s="660"/>
      <c r="DH7" s="660"/>
      <c r="DI7" s="660"/>
      <c r="DJ7" s="660"/>
      <c r="DK7" s="660"/>
      <c r="DL7" s="660"/>
      <c r="DM7" s="660"/>
      <c r="DN7" s="660"/>
      <c r="DO7" s="660"/>
      <c r="DP7" s="661"/>
      <c r="DQ7" s="668">
        <v>442458</v>
      </c>
      <c r="DR7" s="660"/>
      <c r="DS7" s="660"/>
      <c r="DT7" s="660"/>
      <c r="DU7" s="660"/>
      <c r="DV7" s="660"/>
      <c r="DW7" s="660"/>
      <c r="DX7" s="660"/>
      <c r="DY7" s="660"/>
      <c r="DZ7" s="660"/>
      <c r="EA7" s="660"/>
      <c r="EB7" s="660"/>
      <c r="EC7" s="669"/>
    </row>
    <row r="8" spans="2:143" ht="11.25" customHeight="1" x14ac:dyDescent="0.15">
      <c r="B8" s="656" t="s">
        <v>226</v>
      </c>
      <c r="C8" s="657"/>
      <c r="D8" s="657"/>
      <c r="E8" s="657"/>
      <c r="F8" s="657"/>
      <c r="G8" s="657"/>
      <c r="H8" s="657"/>
      <c r="I8" s="657"/>
      <c r="J8" s="657"/>
      <c r="K8" s="657"/>
      <c r="L8" s="657"/>
      <c r="M8" s="657"/>
      <c r="N8" s="657"/>
      <c r="O8" s="657"/>
      <c r="P8" s="657"/>
      <c r="Q8" s="658"/>
      <c r="R8" s="659">
        <v>1312</v>
      </c>
      <c r="S8" s="660"/>
      <c r="T8" s="660"/>
      <c r="U8" s="660"/>
      <c r="V8" s="660"/>
      <c r="W8" s="660"/>
      <c r="X8" s="660"/>
      <c r="Y8" s="661"/>
      <c r="Z8" s="662">
        <v>0</v>
      </c>
      <c r="AA8" s="662"/>
      <c r="AB8" s="662"/>
      <c r="AC8" s="662"/>
      <c r="AD8" s="663">
        <v>1312</v>
      </c>
      <c r="AE8" s="663"/>
      <c r="AF8" s="663"/>
      <c r="AG8" s="663"/>
      <c r="AH8" s="663"/>
      <c r="AI8" s="663"/>
      <c r="AJ8" s="663"/>
      <c r="AK8" s="663"/>
      <c r="AL8" s="664">
        <v>0.1</v>
      </c>
      <c r="AM8" s="665"/>
      <c r="AN8" s="665"/>
      <c r="AO8" s="666"/>
      <c r="AP8" s="656" t="s">
        <v>227</v>
      </c>
      <c r="AQ8" s="657"/>
      <c r="AR8" s="657"/>
      <c r="AS8" s="657"/>
      <c r="AT8" s="657"/>
      <c r="AU8" s="657"/>
      <c r="AV8" s="657"/>
      <c r="AW8" s="657"/>
      <c r="AX8" s="657"/>
      <c r="AY8" s="657"/>
      <c r="AZ8" s="657"/>
      <c r="BA8" s="657"/>
      <c r="BB8" s="657"/>
      <c r="BC8" s="657"/>
      <c r="BD8" s="657"/>
      <c r="BE8" s="657"/>
      <c r="BF8" s="658"/>
      <c r="BG8" s="659">
        <v>8516</v>
      </c>
      <c r="BH8" s="660"/>
      <c r="BI8" s="660"/>
      <c r="BJ8" s="660"/>
      <c r="BK8" s="660"/>
      <c r="BL8" s="660"/>
      <c r="BM8" s="660"/>
      <c r="BN8" s="661"/>
      <c r="BO8" s="662">
        <v>1.8</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1020355</v>
      </c>
      <c r="CS8" s="660"/>
      <c r="CT8" s="660"/>
      <c r="CU8" s="660"/>
      <c r="CV8" s="660"/>
      <c r="CW8" s="660"/>
      <c r="CX8" s="660"/>
      <c r="CY8" s="661"/>
      <c r="CZ8" s="662">
        <v>28.1</v>
      </c>
      <c r="DA8" s="662"/>
      <c r="DB8" s="662"/>
      <c r="DC8" s="662"/>
      <c r="DD8" s="668">
        <v>787</v>
      </c>
      <c r="DE8" s="660"/>
      <c r="DF8" s="660"/>
      <c r="DG8" s="660"/>
      <c r="DH8" s="660"/>
      <c r="DI8" s="660"/>
      <c r="DJ8" s="660"/>
      <c r="DK8" s="660"/>
      <c r="DL8" s="660"/>
      <c r="DM8" s="660"/>
      <c r="DN8" s="660"/>
      <c r="DO8" s="660"/>
      <c r="DP8" s="661"/>
      <c r="DQ8" s="668">
        <v>630024</v>
      </c>
      <c r="DR8" s="660"/>
      <c r="DS8" s="660"/>
      <c r="DT8" s="660"/>
      <c r="DU8" s="660"/>
      <c r="DV8" s="660"/>
      <c r="DW8" s="660"/>
      <c r="DX8" s="660"/>
      <c r="DY8" s="660"/>
      <c r="DZ8" s="660"/>
      <c r="EA8" s="660"/>
      <c r="EB8" s="660"/>
      <c r="EC8" s="669"/>
    </row>
    <row r="9" spans="2:143" ht="11.25" customHeight="1" x14ac:dyDescent="0.15">
      <c r="B9" s="656" t="s">
        <v>229</v>
      </c>
      <c r="C9" s="657"/>
      <c r="D9" s="657"/>
      <c r="E9" s="657"/>
      <c r="F9" s="657"/>
      <c r="G9" s="657"/>
      <c r="H9" s="657"/>
      <c r="I9" s="657"/>
      <c r="J9" s="657"/>
      <c r="K9" s="657"/>
      <c r="L9" s="657"/>
      <c r="M9" s="657"/>
      <c r="N9" s="657"/>
      <c r="O9" s="657"/>
      <c r="P9" s="657"/>
      <c r="Q9" s="658"/>
      <c r="R9" s="659">
        <v>1755</v>
      </c>
      <c r="S9" s="660"/>
      <c r="T9" s="660"/>
      <c r="U9" s="660"/>
      <c r="V9" s="660"/>
      <c r="W9" s="660"/>
      <c r="X9" s="660"/>
      <c r="Y9" s="661"/>
      <c r="Z9" s="662">
        <v>0</v>
      </c>
      <c r="AA9" s="662"/>
      <c r="AB9" s="662"/>
      <c r="AC9" s="662"/>
      <c r="AD9" s="663">
        <v>1755</v>
      </c>
      <c r="AE9" s="663"/>
      <c r="AF9" s="663"/>
      <c r="AG9" s="663"/>
      <c r="AH9" s="663"/>
      <c r="AI9" s="663"/>
      <c r="AJ9" s="663"/>
      <c r="AK9" s="663"/>
      <c r="AL9" s="664">
        <v>0.1</v>
      </c>
      <c r="AM9" s="665"/>
      <c r="AN9" s="665"/>
      <c r="AO9" s="666"/>
      <c r="AP9" s="656" t="s">
        <v>230</v>
      </c>
      <c r="AQ9" s="657"/>
      <c r="AR9" s="657"/>
      <c r="AS9" s="657"/>
      <c r="AT9" s="657"/>
      <c r="AU9" s="657"/>
      <c r="AV9" s="657"/>
      <c r="AW9" s="657"/>
      <c r="AX9" s="657"/>
      <c r="AY9" s="657"/>
      <c r="AZ9" s="657"/>
      <c r="BA9" s="657"/>
      <c r="BB9" s="657"/>
      <c r="BC9" s="657"/>
      <c r="BD9" s="657"/>
      <c r="BE9" s="657"/>
      <c r="BF9" s="658"/>
      <c r="BG9" s="659">
        <v>161806</v>
      </c>
      <c r="BH9" s="660"/>
      <c r="BI9" s="660"/>
      <c r="BJ9" s="660"/>
      <c r="BK9" s="660"/>
      <c r="BL9" s="660"/>
      <c r="BM9" s="660"/>
      <c r="BN9" s="661"/>
      <c r="BO9" s="662">
        <v>34.700000000000003</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208893</v>
      </c>
      <c r="CS9" s="660"/>
      <c r="CT9" s="660"/>
      <c r="CU9" s="660"/>
      <c r="CV9" s="660"/>
      <c r="CW9" s="660"/>
      <c r="CX9" s="660"/>
      <c r="CY9" s="661"/>
      <c r="CZ9" s="662">
        <v>5.8</v>
      </c>
      <c r="DA9" s="662"/>
      <c r="DB9" s="662"/>
      <c r="DC9" s="662"/>
      <c r="DD9" s="668">
        <v>1485</v>
      </c>
      <c r="DE9" s="660"/>
      <c r="DF9" s="660"/>
      <c r="DG9" s="660"/>
      <c r="DH9" s="660"/>
      <c r="DI9" s="660"/>
      <c r="DJ9" s="660"/>
      <c r="DK9" s="660"/>
      <c r="DL9" s="660"/>
      <c r="DM9" s="660"/>
      <c r="DN9" s="660"/>
      <c r="DO9" s="660"/>
      <c r="DP9" s="661"/>
      <c r="DQ9" s="668">
        <v>168217</v>
      </c>
      <c r="DR9" s="660"/>
      <c r="DS9" s="660"/>
      <c r="DT9" s="660"/>
      <c r="DU9" s="660"/>
      <c r="DV9" s="660"/>
      <c r="DW9" s="660"/>
      <c r="DX9" s="660"/>
      <c r="DY9" s="660"/>
      <c r="DZ9" s="660"/>
      <c r="EA9" s="660"/>
      <c r="EB9" s="660"/>
      <c r="EC9" s="669"/>
    </row>
    <row r="10" spans="2:143" ht="11.25" customHeight="1" x14ac:dyDescent="0.15">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10126</v>
      </c>
      <c r="BH10" s="660"/>
      <c r="BI10" s="660"/>
      <c r="BJ10" s="660"/>
      <c r="BK10" s="660"/>
      <c r="BL10" s="660"/>
      <c r="BM10" s="660"/>
      <c r="BN10" s="661"/>
      <c r="BO10" s="662">
        <v>2.2000000000000002</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1252</v>
      </c>
      <c r="CS10" s="660"/>
      <c r="CT10" s="660"/>
      <c r="CU10" s="660"/>
      <c r="CV10" s="660"/>
      <c r="CW10" s="660"/>
      <c r="CX10" s="660"/>
      <c r="CY10" s="661"/>
      <c r="CZ10" s="662">
        <v>0</v>
      </c>
      <c r="DA10" s="662"/>
      <c r="DB10" s="662"/>
      <c r="DC10" s="662"/>
      <c r="DD10" s="668" t="s">
        <v>122</v>
      </c>
      <c r="DE10" s="660"/>
      <c r="DF10" s="660"/>
      <c r="DG10" s="660"/>
      <c r="DH10" s="660"/>
      <c r="DI10" s="660"/>
      <c r="DJ10" s="660"/>
      <c r="DK10" s="660"/>
      <c r="DL10" s="660"/>
      <c r="DM10" s="660"/>
      <c r="DN10" s="660"/>
      <c r="DO10" s="660"/>
      <c r="DP10" s="661"/>
      <c r="DQ10" s="668">
        <v>1252</v>
      </c>
      <c r="DR10" s="660"/>
      <c r="DS10" s="660"/>
      <c r="DT10" s="660"/>
      <c r="DU10" s="660"/>
      <c r="DV10" s="660"/>
      <c r="DW10" s="660"/>
      <c r="DX10" s="660"/>
      <c r="DY10" s="660"/>
      <c r="DZ10" s="660"/>
      <c r="EA10" s="660"/>
      <c r="EB10" s="660"/>
      <c r="EC10" s="669"/>
    </row>
    <row r="11" spans="2:143" ht="11.25" customHeight="1" x14ac:dyDescent="0.15">
      <c r="B11" s="656" t="s">
        <v>235</v>
      </c>
      <c r="C11" s="657"/>
      <c r="D11" s="657"/>
      <c r="E11" s="657"/>
      <c r="F11" s="657"/>
      <c r="G11" s="657"/>
      <c r="H11" s="657"/>
      <c r="I11" s="657"/>
      <c r="J11" s="657"/>
      <c r="K11" s="657"/>
      <c r="L11" s="657"/>
      <c r="M11" s="657"/>
      <c r="N11" s="657"/>
      <c r="O11" s="657"/>
      <c r="P11" s="657"/>
      <c r="Q11" s="658"/>
      <c r="R11" s="659">
        <v>135354</v>
      </c>
      <c r="S11" s="660"/>
      <c r="T11" s="660"/>
      <c r="U11" s="660"/>
      <c r="V11" s="660"/>
      <c r="W11" s="660"/>
      <c r="X11" s="660"/>
      <c r="Y11" s="661"/>
      <c r="Z11" s="664">
        <v>3.5</v>
      </c>
      <c r="AA11" s="665"/>
      <c r="AB11" s="665"/>
      <c r="AC11" s="671"/>
      <c r="AD11" s="668">
        <v>135354</v>
      </c>
      <c r="AE11" s="660"/>
      <c r="AF11" s="660"/>
      <c r="AG11" s="660"/>
      <c r="AH11" s="660"/>
      <c r="AI11" s="660"/>
      <c r="AJ11" s="660"/>
      <c r="AK11" s="661"/>
      <c r="AL11" s="664">
        <v>5.9</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2355</v>
      </c>
      <c r="BH11" s="660"/>
      <c r="BI11" s="660"/>
      <c r="BJ11" s="660"/>
      <c r="BK11" s="660"/>
      <c r="BL11" s="660"/>
      <c r="BM11" s="660"/>
      <c r="BN11" s="661"/>
      <c r="BO11" s="662">
        <v>0.5</v>
      </c>
      <c r="BP11" s="662"/>
      <c r="BQ11" s="662"/>
      <c r="BR11" s="662"/>
      <c r="BS11" s="663" t="s">
        <v>122</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172088</v>
      </c>
      <c r="CS11" s="660"/>
      <c r="CT11" s="660"/>
      <c r="CU11" s="660"/>
      <c r="CV11" s="660"/>
      <c r="CW11" s="660"/>
      <c r="CX11" s="660"/>
      <c r="CY11" s="661"/>
      <c r="CZ11" s="662">
        <v>4.7</v>
      </c>
      <c r="DA11" s="662"/>
      <c r="DB11" s="662"/>
      <c r="DC11" s="662"/>
      <c r="DD11" s="668">
        <v>56139</v>
      </c>
      <c r="DE11" s="660"/>
      <c r="DF11" s="660"/>
      <c r="DG11" s="660"/>
      <c r="DH11" s="660"/>
      <c r="DI11" s="660"/>
      <c r="DJ11" s="660"/>
      <c r="DK11" s="660"/>
      <c r="DL11" s="660"/>
      <c r="DM11" s="660"/>
      <c r="DN11" s="660"/>
      <c r="DO11" s="660"/>
      <c r="DP11" s="661"/>
      <c r="DQ11" s="668">
        <v>86151</v>
      </c>
      <c r="DR11" s="660"/>
      <c r="DS11" s="660"/>
      <c r="DT11" s="660"/>
      <c r="DU11" s="660"/>
      <c r="DV11" s="660"/>
      <c r="DW11" s="660"/>
      <c r="DX11" s="660"/>
      <c r="DY11" s="660"/>
      <c r="DZ11" s="660"/>
      <c r="EA11" s="660"/>
      <c r="EB11" s="660"/>
      <c r="EC11" s="669"/>
    </row>
    <row r="12" spans="2:143" ht="11.25" customHeight="1" x14ac:dyDescent="0.15">
      <c r="B12" s="656" t="s">
        <v>238</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210572</v>
      </c>
      <c r="BH12" s="660"/>
      <c r="BI12" s="660"/>
      <c r="BJ12" s="660"/>
      <c r="BK12" s="660"/>
      <c r="BL12" s="660"/>
      <c r="BM12" s="660"/>
      <c r="BN12" s="661"/>
      <c r="BO12" s="662">
        <v>45.2</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147112</v>
      </c>
      <c r="CS12" s="660"/>
      <c r="CT12" s="660"/>
      <c r="CU12" s="660"/>
      <c r="CV12" s="660"/>
      <c r="CW12" s="660"/>
      <c r="CX12" s="660"/>
      <c r="CY12" s="661"/>
      <c r="CZ12" s="662">
        <v>4.0999999999999996</v>
      </c>
      <c r="DA12" s="662"/>
      <c r="DB12" s="662"/>
      <c r="DC12" s="662"/>
      <c r="DD12" s="668">
        <v>2970</v>
      </c>
      <c r="DE12" s="660"/>
      <c r="DF12" s="660"/>
      <c r="DG12" s="660"/>
      <c r="DH12" s="660"/>
      <c r="DI12" s="660"/>
      <c r="DJ12" s="660"/>
      <c r="DK12" s="660"/>
      <c r="DL12" s="660"/>
      <c r="DM12" s="660"/>
      <c r="DN12" s="660"/>
      <c r="DO12" s="660"/>
      <c r="DP12" s="661"/>
      <c r="DQ12" s="668">
        <v>77511</v>
      </c>
      <c r="DR12" s="660"/>
      <c r="DS12" s="660"/>
      <c r="DT12" s="660"/>
      <c r="DU12" s="660"/>
      <c r="DV12" s="660"/>
      <c r="DW12" s="660"/>
      <c r="DX12" s="660"/>
      <c r="DY12" s="660"/>
      <c r="DZ12" s="660"/>
      <c r="EA12" s="660"/>
      <c r="EB12" s="660"/>
      <c r="EC12" s="669"/>
    </row>
    <row r="13" spans="2:143" ht="11.25" customHeight="1" x14ac:dyDescent="0.15">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210382</v>
      </c>
      <c r="BH13" s="660"/>
      <c r="BI13" s="660"/>
      <c r="BJ13" s="660"/>
      <c r="BK13" s="660"/>
      <c r="BL13" s="660"/>
      <c r="BM13" s="660"/>
      <c r="BN13" s="661"/>
      <c r="BO13" s="662">
        <v>45.2</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363402</v>
      </c>
      <c r="CS13" s="660"/>
      <c r="CT13" s="660"/>
      <c r="CU13" s="660"/>
      <c r="CV13" s="660"/>
      <c r="CW13" s="660"/>
      <c r="CX13" s="660"/>
      <c r="CY13" s="661"/>
      <c r="CZ13" s="662">
        <v>10</v>
      </c>
      <c r="DA13" s="662"/>
      <c r="DB13" s="662"/>
      <c r="DC13" s="662"/>
      <c r="DD13" s="668">
        <v>129839</v>
      </c>
      <c r="DE13" s="660"/>
      <c r="DF13" s="660"/>
      <c r="DG13" s="660"/>
      <c r="DH13" s="660"/>
      <c r="DI13" s="660"/>
      <c r="DJ13" s="660"/>
      <c r="DK13" s="660"/>
      <c r="DL13" s="660"/>
      <c r="DM13" s="660"/>
      <c r="DN13" s="660"/>
      <c r="DO13" s="660"/>
      <c r="DP13" s="661"/>
      <c r="DQ13" s="668">
        <v>301329</v>
      </c>
      <c r="DR13" s="660"/>
      <c r="DS13" s="660"/>
      <c r="DT13" s="660"/>
      <c r="DU13" s="660"/>
      <c r="DV13" s="660"/>
      <c r="DW13" s="660"/>
      <c r="DX13" s="660"/>
      <c r="DY13" s="660"/>
      <c r="DZ13" s="660"/>
      <c r="EA13" s="660"/>
      <c r="EB13" s="660"/>
      <c r="EC13" s="669"/>
    </row>
    <row r="14" spans="2:143" ht="11.25" customHeight="1" x14ac:dyDescent="0.15">
      <c r="B14" s="656" t="s">
        <v>244</v>
      </c>
      <c r="C14" s="657"/>
      <c r="D14" s="657"/>
      <c r="E14" s="657"/>
      <c r="F14" s="657"/>
      <c r="G14" s="657"/>
      <c r="H14" s="657"/>
      <c r="I14" s="657"/>
      <c r="J14" s="657"/>
      <c r="K14" s="657"/>
      <c r="L14" s="657"/>
      <c r="M14" s="657"/>
      <c r="N14" s="657"/>
      <c r="O14" s="657"/>
      <c r="P14" s="657"/>
      <c r="Q14" s="658"/>
      <c r="R14" s="659">
        <v>130</v>
      </c>
      <c r="S14" s="660"/>
      <c r="T14" s="660"/>
      <c r="U14" s="660"/>
      <c r="V14" s="660"/>
      <c r="W14" s="660"/>
      <c r="X14" s="660"/>
      <c r="Y14" s="661"/>
      <c r="Z14" s="662">
        <v>0</v>
      </c>
      <c r="AA14" s="662"/>
      <c r="AB14" s="662"/>
      <c r="AC14" s="662"/>
      <c r="AD14" s="663">
        <v>130</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23401</v>
      </c>
      <c r="BH14" s="660"/>
      <c r="BI14" s="660"/>
      <c r="BJ14" s="660"/>
      <c r="BK14" s="660"/>
      <c r="BL14" s="660"/>
      <c r="BM14" s="660"/>
      <c r="BN14" s="661"/>
      <c r="BO14" s="662">
        <v>5</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202450</v>
      </c>
      <c r="CS14" s="660"/>
      <c r="CT14" s="660"/>
      <c r="CU14" s="660"/>
      <c r="CV14" s="660"/>
      <c r="CW14" s="660"/>
      <c r="CX14" s="660"/>
      <c r="CY14" s="661"/>
      <c r="CZ14" s="662">
        <v>5.6</v>
      </c>
      <c r="DA14" s="662"/>
      <c r="DB14" s="662"/>
      <c r="DC14" s="662"/>
      <c r="DD14" s="668">
        <v>23540</v>
      </c>
      <c r="DE14" s="660"/>
      <c r="DF14" s="660"/>
      <c r="DG14" s="660"/>
      <c r="DH14" s="660"/>
      <c r="DI14" s="660"/>
      <c r="DJ14" s="660"/>
      <c r="DK14" s="660"/>
      <c r="DL14" s="660"/>
      <c r="DM14" s="660"/>
      <c r="DN14" s="660"/>
      <c r="DO14" s="660"/>
      <c r="DP14" s="661"/>
      <c r="DQ14" s="668">
        <v>178176</v>
      </c>
      <c r="DR14" s="660"/>
      <c r="DS14" s="660"/>
      <c r="DT14" s="660"/>
      <c r="DU14" s="660"/>
      <c r="DV14" s="660"/>
      <c r="DW14" s="660"/>
      <c r="DX14" s="660"/>
      <c r="DY14" s="660"/>
      <c r="DZ14" s="660"/>
      <c r="EA14" s="660"/>
      <c r="EB14" s="660"/>
      <c r="EC14" s="669"/>
    </row>
    <row r="15" spans="2:143" ht="11.25" customHeight="1" x14ac:dyDescent="0.15">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49058</v>
      </c>
      <c r="BH15" s="660"/>
      <c r="BI15" s="660"/>
      <c r="BJ15" s="660"/>
      <c r="BK15" s="660"/>
      <c r="BL15" s="660"/>
      <c r="BM15" s="660"/>
      <c r="BN15" s="661"/>
      <c r="BO15" s="662">
        <v>10.5</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392283</v>
      </c>
      <c r="CS15" s="660"/>
      <c r="CT15" s="660"/>
      <c r="CU15" s="660"/>
      <c r="CV15" s="660"/>
      <c r="CW15" s="660"/>
      <c r="CX15" s="660"/>
      <c r="CY15" s="661"/>
      <c r="CZ15" s="662">
        <v>10.8</v>
      </c>
      <c r="DA15" s="662"/>
      <c r="DB15" s="662"/>
      <c r="DC15" s="662"/>
      <c r="DD15" s="668">
        <v>102840</v>
      </c>
      <c r="DE15" s="660"/>
      <c r="DF15" s="660"/>
      <c r="DG15" s="660"/>
      <c r="DH15" s="660"/>
      <c r="DI15" s="660"/>
      <c r="DJ15" s="660"/>
      <c r="DK15" s="660"/>
      <c r="DL15" s="660"/>
      <c r="DM15" s="660"/>
      <c r="DN15" s="660"/>
      <c r="DO15" s="660"/>
      <c r="DP15" s="661"/>
      <c r="DQ15" s="668">
        <v>253487</v>
      </c>
      <c r="DR15" s="660"/>
      <c r="DS15" s="660"/>
      <c r="DT15" s="660"/>
      <c r="DU15" s="660"/>
      <c r="DV15" s="660"/>
      <c r="DW15" s="660"/>
      <c r="DX15" s="660"/>
      <c r="DY15" s="660"/>
      <c r="DZ15" s="660"/>
      <c r="EA15" s="660"/>
      <c r="EB15" s="660"/>
      <c r="EC15" s="669"/>
    </row>
    <row r="16" spans="2:143" ht="11.25" customHeight="1" x14ac:dyDescent="0.15">
      <c r="B16" s="656" t="s">
        <v>250</v>
      </c>
      <c r="C16" s="657"/>
      <c r="D16" s="657"/>
      <c r="E16" s="657"/>
      <c r="F16" s="657"/>
      <c r="G16" s="657"/>
      <c r="H16" s="657"/>
      <c r="I16" s="657"/>
      <c r="J16" s="657"/>
      <c r="K16" s="657"/>
      <c r="L16" s="657"/>
      <c r="M16" s="657"/>
      <c r="N16" s="657"/>
      <c r="O16" s="657"/>
      <c r="P16" s="657"/>
      <c r="Q16" s="658"/>
      <c r="R16" s="659">
        <v>1749</v>
      </c>
      <c r="S16" s="660"/>
      <c r="T16" s="660"/>
      <c r="U16" s="660"/>
      <c r="V16" s="660"/>
      <c r="W16" s="660"/>
      <c r="X16" s="660"/>
      <c r="Y16" s="661"/>
      <c r="Z16" s="662">
        <v>0</v>
      </c>
      <c r="AA16" s="662"/>
      <c r="AB16" s="662"/>
      <c r="AC16" s="662"/>
      <c r="AD16" s="663">
        <v>1749</v>
      </c>
      <c r="AE16" s="663"/>
      <c r="AF16" s="663"/>
      <c r="AG16" s="663"/>
      <c r="AH16" s="663"/>
      <c r="AI16" s="663"/>
      <c r="AJ16" s="663"/>
      <c r="AK16" s="663"/>
      <c r="AL16" s="664">
        <v>0.1</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1328</v>
      </c>
      <c r="CS16" s="660"/>
      <c r="CT16" s="660"/>
      <c r="CU16" s="660"/>
      <c r="CV16" s="660"/>
      <c r="CW16" s="660"/>
      <c r="CX16" s="660"/>
      <c r="CY16" s="661"/>
      <c r="CZ16" s="662">
        <v>0</v>
      </c>
      <c r="DA16" s="662"/>
      <c r="DB16" s="662"/>
      <c r="DC16" s="662"/>
      <c r="DD16" s="668" t="s">
        <v>122</v>
      </c>
      <c r="DE16" s="660"/>
      <c r="DF16" s="660"/>
      <c r="DG16" s="660"/>
      <c r="DH16" s="660"/>
      <c r="DI16" s="660"/>
      <c r="DJ16" s="660"/>
      <c r="DK16" s="660"/>
      <c r="DL16" s="660"/>
      <c r="DM16" s="660"/>
      <c r="DN16" s="660"/>
      <c r="DO16" s="660"/>
      <c r="DP16" s="661"/>
      <c r="DQ16" s="668">
        <v>1155</v>
      </c>
      <c r="DR16" s="660"/>
      <c r="DS16" s="660"/>
      <c r="DT16" s="660"/>
      <c r="DU16" s="660"/>
      <c r="DV16" s="660"/>
      <c r="DW16" s="660"/>
      <c r="DX16" s="660"/>
      <c r="DY16" s="660"/>
      <c r="DZ16" s="660"/>
      <c r="EA16" s="660"/>
      <c r="EB16" s="660"/>
      <c r="EC16" s="669"/>
    </row>
    <row r="17" spans="2:133" ht="11.25" customHeight="1" x14ac:dyDescent="0.15">
      <c r="B17" s="656" t="s">
        <v>253</v>
      </c>
      <c r="C17" s="657"/>
      <c r="D17" s="657"/>
      <c r="E17" s="657"/>
      <c r="F17" s="657"/>
      <c r="G17" s="657"/>
      <c r="H17" s="657"/>
      <c r="I17" s="657"/>
      <c r="J17" s="657"/>
      <c r="K17" s="657"/>
      <c r="L17" s="657"/>
      <c r="M17" s="657"/>
      <c r="N17" s="657"/>
      <c r="O17" s="657"/>
      <c r="P17" s="657"/>
      <c r="Q17" s="658"/>
      <c r="R17" s="659">
        <v>6920</v>
      </c>
      <c r="S17" s="660"/>
      <c r="T17" s="660"/>
      <c r="U17" s="660"/>
      <c r="V17" s="660"/>
      <c r="W17" s="660"/>
      <c r="X17" s="660"/>
      <c r="Y17" s="661"/>
      <c r="Z17" s="662">
        <v>0.2</v>
      </c>
      <c r="AA17" s="662"/>
      <c r="AB17" s="662"/>
      <c r="AC17" s="662"/>
      <c r="AD17" s="663">
        <v>6920</v>
      </c>
      <c r="AE17" s="663"/>
      <c r="AF17" s="663"/>
      <c r="AG17" s="663"/>
      <c r="AH17" s="663"/>
      <c r="AI17" s="663"/>
      <c r="AJ17" s="663"/>
      <c r="AK17" s="663"/>
      <c r="AL17" s="664">
        <v>0.3</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477976</v>
      </c>
      <c r="CS17" s="660"/>
      <c r="CT17" s="660"/>
      <c r="CU17" s="660"/>
      <c r="CV17" s="660"/>
      <c r="CW17" s="660"/>
      <c r="CX17" s="660"/>
      <c r="CY17" s="661"/>
      <c r="CZ17" s="662">
        <v>13.2</v>
      </c>
      <c r="DA17" s="662"/>
      <c r="DB17" s="662"/>
      <c r="DC17" s="662"/>
      <c r="DD17" s="668" t="s">
        <v>122</v>
      </c>
      <c r="DE17" s="660"/>
      <c r="DF17" s="660"/>
      <c r="DG17" s="660"/>
      <c r="DH17" s="660"/>
      <c r="DI17" s="660"/>
      <c r="DJ17" s="660"/>
      <c r="DK17" s="660"/>
      <c r="DL17" s="660"/>
      <c r="DM17" s="660"/>
      <c r="DN17" s="660"/>
      <c r="DO17" s="660"/>
      <c r="DP17" s="661"/>
      <c r="DQ17" s="668">
        <v>477976</v>
      </c>
      <c r="DR17" s="660"/>
      <c r="DS17" s="660"/>
      <c r="DT17" s="660"/>
      <c r="DU17" s="660"/>
      <c r="DV17" s="660"/>
      <c r="DW17" s="660"/>
      <c r="DX17" s="660"/>
      <c r="DY17" s="660"/>
      <c r="DZ17" s="660"/>
      <c r="EA17" s="660"/>
      <c r="EB17" s="660"/>
      <c r="EC17" s="669"/>
    </row>
    <row r="18" spans="2:133" ht="11.25" customHeight="1" x14ac:dyDescent="0.15">
      <c r="B18" s="656" t="s">
        <v>256</v>
      </c>
      <c r="C18" s="657"/>
      <c r="D18" s="657"/>
      <c r="E18" s="657"/>
      <c r="F18" s="657"/>
      <c r="G18" s="657"/>
      <c r="H18" s="657"/>
      <c r="I18" s="657"/>
      <c r="J18" s="657"/>
      <c r="K18" s="657"/>
      <c r="L18" s="657"/>
      <c r="M18" s="657"/>
      <c r="N18" s="657"/>
      <c r="O18" s="657"/>
      <c r="P18" s="657"/>
      <c r="Q18" s="658"/>
      <c r="R18" s="659">
        <v>3381</v>
      </c>
      <c r="S18" s="660"/>
      <c r="T18" s="660"/>
      <c r="U18" s="660"/>
      <c r="V18" s="660"/>
      <c r="W18" s="660"/>
      <c r="X18" s="660"/>
      <c r="Y18" s="661"/>
      <c r="Z18" s="662">
        <v>0.1</v>
      </c>
      <c r="AA18" s="662"/>
      <c r="AB18" s="662"/>
      <c r="AC18" s="662"/>
      <c r="AD18" s="663">
        <v>3381</v>
      </c>
      <c r="AE18" s="663"/>
      <c r="AF18" s="663"/>
      <c r="AG18" s="663"/>
      <c r="AH18" s="663"/>
      <c r="AI18" s="663"/>
      <c r="AJ18" s="663"/>
      <c r="AK18" s="663"/>
      <c r="AL18" s="664">
        <v>0.1</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259</v>
      </c>
      <c r="C19" s="657"/>
      <c r="D19" s="657"/>
      <c r="E19" s="657"/>
      <c r="F19" s="657"/>
      <c r="G19" s="657"/>
      <c r="H19" s="657"/>
      <c r="I19" s="657"/>
      <c r="J19" s="657"/>
      <c r="K19" s="657"/>
      <c r="L19" s="657"/>
      <c r="M19" s="657"/>
      <c r="N19" s="657"/>
      <c r="O19" s="657"/>
      <c r="P19" s="657"/>
      <c r="Q19" s="658"/>
      <c r="R19" s="659">
        <v>3381</v>
      </c>
      <c r="S19" s="660"/>
      <c r="T19" s="660"/>
      <c r="U19" s="660"/>
      <c r="V19" s="660"/>
      <c r="W19" s="660"/>
      <c r="X19" s="660"/>
      <c r="Y19" s="661"/>
      <c r="Z19" s="662">
        <v>0.1</v>
      </c>
      <c r="AA19" s="662"/>
      <c r="AB19" s="662"/>
      <c r="AC19" s="662"/>
      <c r="AD19" s="663">
        <v>3381</v>
      </c>
      <c r="AE19" s="663"/>
      <c r="AF19" s="663"/>
      <c r="AG19" s="663"/>
      <c r="AH19" s="663"/>
      <c r="AI19" s="663"/>
      <c r="AJ19" s="663"/>
      <c r="AK19" s="663"/>
      <c r="AL19" s="664">
        <v>0.1</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t="s">
        <v>122</v>
      </c>
      <c r="BH19" s="660"/>
      <c r="BI19" s="660"/>
      <c r="BJ19" s="660"/>
      <c r="BK19" s="660"/>
      <c r="BL19" s="660"/>
      <c r="BM19" s="660"/>
      <c r="BN19" s="661"/>
      <c r="BO19" s="662" t="s">
        <v>122</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262</v>
      </c>
      <c r="C20" s="673"/>
      <c r="D20" s="673"/>
      <c r="E20" s="673"/>
      <c r="F20" s="673"/>
      <c r="G20" s="673"/>
      <c r="H20" s="673"/>
      <c r="I20" s="673"/>
      <c r="J20" s="673"/>
      <c r="K20" s="673"/>
      <c r="L20" s="673"/>
      <c r="M20" s="673"/>
      <c r="N20" s="673"/>
      <c r="O20" s="673"/>
      <c r="P20" s="673"/>
      <c r="Q20" s="674"/>
      <c r="R20" s="659" t="s">
        <v>122</v>
      </c>
      <c r="S20" s="660"/>
      <c r="T20" s="660"/>
      <c r="U20" s="660"/>
      <c r="V20" s="660"/>
      <c r="W20" s="660"/>
      <c r="X20" s="660"/>
      <c r="Y20" s="661"/>
      <c r="Z20" s="662" t="s">
        <v>122</v>
      </c>
      <c r="AA20" s="662"/>
      <c r="AB20" s="662"/>
      <c r="AC20" s="662"/>
      <c r="AD20" s="663" t="s">
        <v>122</v>
      </c>
      <c r="AE20" s="663"/>
      <c r="AF20" s="663"/>
      <c r="AG20" s="663"/>
      <c r="AH20" s="663"/>
      <c r="AI20" s="663"/>
      <c r="AJ20" s="663"/>
      <c r="AK20" s="663"/>
      <c r="AL20" s="664" t="s">
        <v>122</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t="s">
        <v>122</v>
      </c>
      <c r="BH20" s="660"/>
      <c r="BI20" s="660"/>
      <c r="BJ20" s="660"/>
      <c r="BK20" s="660"/>
      <c r="BL20" s="660"/>
      <c r="BM20" s="660"/>
      <c r="BN20" s="661"/>
      <c r="BO20" s="662" t="s">
        <v>122</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3628650</v>
      </c>
      <c r="CS20" s="660"/>
      <c r="CT20" s="660"/>
      <c r="CU20" s="660"/>
      <c r="CV20" s="660"/>
      <c r="CW20" s="660"/>
      <c r="CX20" s="660"/>
      <c r="CY20" s="661"/>
      <c r="CZ20" s="662">
        <v>100</v>
      </c>
      <c r="DA20" s="662"/>
      <c r="DB20" s="662"/>
      <c r="DC20" s="662"/>
      <c r="DD20" s="668">
        <v>447539</v>
      </c>
      <c r="DE20" s="660"/>
      <c r="DF20" s="660"/>
      <c r="DG20" s="660"/>
      <c r="DH20" s="660"/>
      <c r="DI20" s="660"/>
      <c r="DJ20" s="660"/>
      <c r="DK20" s="660"/>
      <c r="DL20" s="660"/>
      <c r="DM20" s="660"/>
      <c r="DN20" s="660"/>
      <c r="DO20" s="660"/>
      <c r="DP20" s="661"/>
      <c r="DQ20" s="668">
        <v>2672671</v>
      </c>
      <c r="DR20" s="660"/>
      <c r="DS20" s="660"/>
      <c r="DT20" s="660"/>
      <c r="DU20" s="660"/>
      <c r="DV20" s="660"/>
      <c r="DW20" s="660"/>
      <c r="DX20" s="660"/>
      <c r="DY20" s="660"/>
      <c r="DZ20" s="660"/>
      <c r="EA20" s="660"/>
      <c r="EB20" s="660"/>
      <c r="EC20" s="669"/>
    </row>
    <row r="21" spans="2:133" ht="11.25" customHeight="1" x14ac:dyDescent="0.15">
      <c r="B21" s="656" t="s">
        <v>265</v>
      </c>
      <c r="C21" s="657"/>
      <c r="D21" s="657"/>
      <c r="E21" s="657"/>
      <c r="F21" s="657"/>
      <c r="G21" s="657"/>
      <c r="H21" s="657"/>
      <c r="I21" s="657"/>
      <c r="J21" s="657"/>
      <c r="K21" s="657"/>
      <c r="L21" s="657"/>
      <c r="M21" s="657"/>
      <c r="N21" s="657"/>
      <c r="O21" s="657"/>
      <c r="P21" s="657"/>
      <c r="Q21" s="658"/>
      <c r="R21" s="659">
        <v>1854248</v>
      </c>
      <c r="S21" s="660"/>
      <c r="T21" s="660"/>
      <c r="U21" s="660"/>
      <c r="V21" s="660"/>
      <c r="W21" s="660"/>
      <c r="X21" s="660"/>
      <c r="Y21" s="661"/>
      <c r="Z21" s="662">
        <v>48.3</v>
      </c>
      <c r="AA21" s="662"/>
      <c r="AB21" s="662"/>
      <c r="AC21" s="662"/>
      <c r="AD21" s="663">
        <v>1658810</v>
      </c>
      <c r="AE21" s="663"/>
      <c r="AF21" s="663"/>
      <c r="AG21" s="663"/>
      <c r="AH21" s="663"/>
      <c r="AI21" s="663"/>
      <c r="AJ21" s="663"/>
      <c r="AK21" s="663"/>
      <c r="AL21" s="664">
        <v>71.900000000000006</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2"/>
      <c r="CE21" s="683"/>
      <c r="CF21" s="683"/>
      <c r="CG21" s="683"/>
      <c r="CH21" s="683"/>
      <c r="CI21" s="683"/>
      <c r="CJ21" s="683"/>
      <c r="CK21" s="683"/>
      <c r="CL21" s="683"/>
      <c r="CM21" s="683"/>
      <c r="CN21" s="683"/>
      <c r="CO21" s="683"/>
      <c r="CP21" s="683"/>
      <c r="CQ21" s="684"/>
      <c r="CR21" s="685"/>
      <c r="CS21" s="678"/>
      <c r="CT21" s="678"/>
      <c r="CU21" s="678"/>
      <c r="CV21" s="678"/>
      <c r="CW21" s="678"/>
      <c r="CX21" s="678"/>
      <c r="CY21" s="686"/>
      <c r="CZ21" s="687"/>
      <c r="DA21" s="687"/>
      <c r="DB21" s="687"/>
      <c r="DC21" s="687"/>
      <c r="DD21" s="677"/>
      <c r="DE21" s="678"/>
      <c r="DF21" s="678"/>
      <c r="DG21" s="678"/>
      <c r="DH21" s="678"/>
      <c r="DI21" s="678"/>
      <c r="DJ21" s="678"/>
      <c r="DK21" s="678"/>
      <c r="DL21" s="678"/>
      <c r="DM21" s="678"/>
      <c r="DN21" s="678"/>
      <c r="DO21" s="678"/>
      <c r="DP21" s="686"/>
      <c r="DQ21" s="677"/>
      <c r="DR21" s="678"/>
      <c r="DS21" s="678"/>
      <c r="DT21" s="678"/>
      <c r="DU21" s="678"/>
      <c r="DV21" s="678"/>
      <c r="DW21" s="678"/>
      <c r="DX21" s="678"/>
      <c r="DY21" s="678"/>
      <c r="DZ21" s="678"/>
      <c r="EA21" s="678"/>
      <c r="EB21" s="678"/>
      <c r="EC21" s="679"/>
    </row>
    <row r="22" spans="2:133" ht="11.25" customHeight="1" x14ac:dyDescent="0.15">
      <c r="B22" s="656" t="s">
        <v>267</v>
      </c>
      <c r="C22" s="657"/>
      <c r="D22" s="657"/>
      <c r="E22" s="657"/>
      <c r="F22" s="657"/>
      <c r="G22" s="657"/>
      <c r="H22" s="657"/>
      <c r="I22" s="657"/>
      <c r="J22" s="657"/>
      <c r="K22" s="657"/>
      <c r="L22" s="657"/>
      <c r="M22" s="657"/>
      <c r="N22" s="657"/>
      <c r="O22" s="657"/>
      <c r="P22" s="657"/>
      <c r="Q22" s="658"/>
      <c r="R22" s="659">
        <v>1658810</v>
      </c>
      <c r="S22" s="660"/>
      <c r="T22" s="660"/>
      <c r="U22" s="660"/>
      <c r="V22" s="660"/>
      <c r="W22" s="660"/>
      <c r="X22" s="660"/>
      <c r="Y22" s="661"/>
      <c r="Z22" s="662">
        <v>43.2</v>
      </c>
      <c r="AA22" s="662"/>
      <c r="AB22" s="662"/>
      <c r="AC22" s="662"/>
      <c r="AD22" s="663">
        <v>1658810</v>
      </c>
      <c r="AE22" s="663"/>
      <c r="AF22" s="663"/>
      <c r="AG22" s="663"/>
      <c r="AH22" s="663"/>
      <c r="AI22" s="663"/>
      <c r="AJ22" s="663"/>
      <c r="AK22" s="663"/>
      <c r="AL22" s="664">
        <v>71.900000000000006</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270</v>
      </c>
      <c r="C23" s="657"/>
      <c r="D23" s="657"/>
      <c r="E23" s="657"/>
      <c r="F23" s="657"/>
      <c r="G23" s="657"/>
      <c r="H23" s="657"/>
      <c r="I23" s="657"/>
      <c r="J23" s="657"/>
      <c r="K23" s="657"/>
      <c r="L23" s="657"/>
      <c r="M23" s="657"/>
      <c r="N23" s="657"/>
      <c r="O23" s="657"/>
      <c r="P23" s="657"/>
      <c r="Q23" s="658"/>
      <c r="R23" s="659">
        <v>195438</v>
      </c>
      <c r="S23" s="660"/>
      <c r="T23" s="660"/>
      <c r="U23" s="660"/>
      <c r="V23" s="660"/>
      <c r="W23" s="660"/>
      <c r="X23" s="660"/>
      <c r="Y23" s="661"/>
      <c r="Z23" s="662">
        <v>5.0999999999999996</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8" t="s">
        <v>275</v>
      </c>
      <c r="DM23" s="689"/>
      <c r="DN23" s="689"/>
      <c r="DO23" s="689"/>
      <c r="DP23" s="689"/>
      <c r="DQ23" s="689"/>
      <c r="DR23" s="689"/>
      <c r="DS23" s="689"/>
      <c r="DT23" s="689"/>
      <c r="DU23" s="689"/>
      <c r="DV23" s="690"/>
      <c r="DW23" s="641" t="s">
        <v>276</v>
      </c>
      <c r="DX23" s="642"/>
      <c r="DY23" s="642"/>
      <c r="DZ23" s="642"/>
      <c r="EA23" s="642"/>
      <c r="EB23" s="642"/>
      <c r="EC23" s="643"/>
    </row>
    <row r="24" spans="2:133" ht="11.25" customHeight="1" x14ac:dyDescent="0.15">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1533310</v>
      </c>
      <c r="CS24" s="649"/>
      <c r="CT24" s="649"/>
      <c r="CU24" s="649"/>
      <c r="CV24" s="649"/>
      <c r="CW24" s="649"/>
      <c r="CX24" s="649"/>
      <c r="CY24" s="650"/>
      <c r="CZ24" s="653">
        <v>42.3</v>
      </c>
      <c r="DA24" s="654"/>
      <c r="DB24" s="654"/>
      <c r="DC24" s="670"/>
      <c r="DD24" s="691">
        <v>1155443</v>
      </c>
      <c r="DE24" s="649"/>
      <c r="DF24" s="649"/>
      <c r="DG24" s="649"/>
      <c r="DH24" s="649"/>
      <c r="DI24" s="649"/>
      <c r="DJ24" s="649"/>
      <c r="DK24" s="650"/>
      <c r="DL24" s="691">
        <v>894911</v>
      </c>
      <c r="DM24" s="649"/>
      <c r="DN24" s="649"/>
      <c r="DO24" s="649"/>
      <c r="DP24" s="649"/>
      <c r="DQ24" s="649"/>
      <c r="DR24" s="649"/>
      <c r="DS24" s="649"/>
      <c r="DT24" s="649"/>
      <c r="DU24" s="649"/>
      <c r="DV24" s="650"/>
      <c r="DW24" s="653">
        <v>38.6</v>
      </c>
      <c r="DX24" s="654"/>
      <c r="DY24" s="654"/>
      <c r="DZ24" s="654"/>
      <c r="EA24" s="654"/>
      <c r="EB24" s="654"/>
      <c r="EC24" s="655"/>
    </row>
    <row r="25" spans="2:133" ht="11.25" customHeight="1" x14ac:dyDescent="0.15">
      <c r="B25" s="656" t="s">
        <v>280</v>
      </c>
      <c r="C25" s="657"/>
      <c r="D25" s="657"/>
      <c r="E25" s="657"/>
      <c r="F25" s="657"/>
      <c r="G25" s="657"/>
      <c r="H25" s="657"/>
      <c r="I25" s="657"/>
      <c r="J25" s="657"/>
      <c r="K25" s="657"/>
      <c r="L25" s="657"/>
      <c r="M25" s="657"/>
      <c r="N25" s="657"/>
      <c r="O25" s="657"/>
      <c r="P25" s="657"/>
      <c r="Q25" s="658"/>
      <c r="R25" s="659">
        <v>2497443</v>
      </c>
      <c r="S25" s="660"/>
      <c r="T25" s="660"/>
      <c r="U25" s="660"/>
      <c r="V25" s="660"/>
      <c r="W25" s="660"/>
      <c r="X25" s="660"/>
      <c r="Y25" s="661"/>
      <c r="Z25" s="662">
        <v>65</v>
      </c>
      <c r="AA25" s="662"/>
      <c r="AB25" s="662"/>
      <c r="AC25" s="662"/>
      <c r="AD25" s="663">
        <v>2302005</v>
      </c>
      <c r="AE25" s="663"/>
      <c r="AF25" s="663"/>
      <c r="AG25" s="663"/>
      <c r="AH25" s="663"/>
      <c r="AI25" s="663"/>
      <c r="AJ25" s="663"/>
      <c r="AK25" s="663"/>
      <c r="AL25" s="664">
        <v>99.8</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536970</v>
      </c>
      <c r="CS25" s="680"/>
      <c r="CT25" s="680"/>
      <c r="CU25" s="680"/>
      <c r="CV25" s="680"/>
      <c r="CW25" s="680"/>
      <c r="CX25" s="680"/>
      <c r="CY25" s="681"/>
      <c r="CZ25" s="664">
        <v>14.8</v>
      </c>
      <c r="DA25" s="692"/>
      <c r="DB25" s="692"/>
      <c r="DC25" s="694"/>
      <c r="DD25" s="668">
        <v>459592</v>
      </c>
      <c r="DE25" s="680"/>
      <c r="DF25" s="680"/>
      <c r="DG25" s="680"/>
      <c r="DH25" s="680"/>
      <c r="DI25" s="680"/>
      <c r="DJ25" s="680"/>
      <c r="DK25" s="681"/>
      <c r="DL25" s="668">
        <v>434618</v>
      </c>
      <c r="DM25" s="680"/>
      <c r="DN25" s="680"/>
      <c r="DO25" s="680"/>
      <c r="DP25" s="680"/>
      <c r="DQ25" s="680"/>
      <c r="DR25" s="680"/>
      <c r="DS25" s="680"/>
      <c r="DT25" s="680"/>
      <c r="DU25" s="680"/>
      <c r="DV25" s="681"/>
      <c r="DW25" s="664">
        <v>18.8</v>
      </c>
      <c r="DX25" s="692"/>
      <c r="DY25" s="692"/>
      <c r="DZ25" s="692"/>
      <c r="EA25" s="692"/>
      <c r="EB25" s="692"/>
      <c r="EC25" s="693"/>
    </row>
    <row r="26" spans="2:133" ht="11.25" customHeight="1" x14ac:dyDescent="0.15">
      <c r="B26" s="656" t="s">
        <v>283</v>
      </c>
      <c r="C26" s="657"/>
      <c r="D26" s="657"/>
      <c r="E26" s="657"/>
      <c r="F26" s="657"/>
      <c r="G26" s="657"/>
      <c r="H26" s="657"/>
      <c r="I26" s="657"/>
      <c r="J26" s="657"/>
      <c r="K26" s="657"/>
      <c r="L26" s="657"/>
      <c r="M26" s="657"/>
      <c r="N26" s="657"/>
      <c r="O26" s="657"/>
      <c r="P26" s="657"/>
      <c r="Q26" s="658"/>
      <c r="R26" s="659" t="s">
        <v>122</v>
      </c>
      <c r="S26" s="660"/>
      <c r="T26" s="660"/>
      <c r="U26" s="660"/>
      <c r="V26" s="660"/>
      <c r="W26" s="660"/>
      <c r="X26" s="660"/>
      <c r="Y26" s="661"/>
      <c r="Z26" s="662" t="s">
        <v>122</v>
      </c>
      <c r="AA26" s="662"/>
      <c r="AB26" s="662"/>
      <c r="AC26" s="662"/>
      <c r="AD26" s="663" t="s">
        <v>122</v>
      </c>
      <c r="AE26" s="663"/>
      <c r="AF26" s="663"/>
      <c r="AG26" s="663"/>
      <c r="AH26" s="663"/>
      <c r="AI26" s="663"/>
      <c r="AJ26" s="663"/>
      <c r="AK26" s="663"/>
      <c r="AL26" s="664" t="s">
        <v>122</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265654</v>
      </c>
      <c r="CS26" s="660"/>
      <c r="CT26" s="660"/>
      <c r="CU26" s="660"/>
      <c r="CV26" s="660"/>
      <c r="CW26" s="660"/>
      <c r="CX26" s="660"/>
      <c r="CY26" s="661"/>
      <c r="CZ26" s="664">
        <v>7.3</v>
      </c>
      <c r="DA26" s="692"/>
      <c r="DB26" s="692"/>
      <c r="DC26" s="694"/>
      <c r="DD26" s="668">
        <v>235143</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92"/>
      <c r="DY26" s="692"/>
      <c r="DZ26" s="692"/>
      <c r="EA26" s="692"/>
      <c r="EB26" s="692"/>
      <c r="EC26" s="693"/>
    </row>
    <row r="27" spans="2:133" ht="11.25" customHeight="1" x14ac:dyDescent="0.15">
      <c r="B27" s="656" t="s">
        <v>286</v>
      </c>
      <c r="C27" s="657"/>
      <c r="D27" s="657"/>
      <c r="E27" s="657"/>
      <c r="F27" s="657"/>
      <c r="G27" s="657"/>
      <c r="H27" s="657"/>
      <c r="I27" s="657"/>
      <c r="J27" s="657"/>
      <c r="K27" s="657"/>
      <c r="L27" s="657"/>
      <c r="M27" s="657"/>
      <c r="N27" s="657"/>
      <c r="O27" s="657"/>
      <c r="P27" s="657"/>
      <c r="Q27" s="658"/>
      <c r="R27" s="659">
        <v>8570</v>
      </c>
      <c r="S27" s="660"/>
      <c r="T27" s="660"/>
      <c r="U27" s="660"/>
      <c r="V27" s="660"/>
      <c r="W27" s="660"/>
      <c r="X27" s="660"/>
      <c r="Y27" s="661"/>
      <c r="Z27" s="662">
        <v>0.2</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465834</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518364</v>
      </c>
      <c r="CS27" s="680"/>
      <c r="CT27" s="680"/>
      <c r="CU27" s="680"/>
      <c r="CV27" s="680"/>
      <c r="CW27" s="680"/>
      <c r="CX27" s="680"/>
      <c r="CY27" s="681"/>
      <c r="CZ27" s="664">
        <v>14.3</v>
      </c>
      <c r="DA27" s="692"/>
      <c r="DB27" s="692"/>
      <c r="DC27" s="694"/>
      <c r="DD27" s="668">
        <v>217875</v>
      </c>
      <c r="DE27" s="680"/>
      <c r="DF27" s="680"/>
      <c r="DG27" s="680"/>
      <c r="DH27" s="680"/>
      <c r="DI27" s="680"/>
      <c r="DJ27" s="680"/>
      <c r="DK27" s="681"/>
      <c r="DL27" s="668">
        <v>116507</v>
      </c>
      <c r="DM27" s="680"/>
      <c r="DN27" s="680"/>
      <c r="DO27" s="680"/>
      <c r="DP27" s="680"/>
      <c r="DQ27" s="680"/>
      <c r="DR27" s="680"/>
      <c r="DS27" s="680"/>
      <c r="DT27" s="680"/>
      <c r="DU27" s="680"/>
      <c r="DV27" s="681"/>
      <c r="DW27" s="664">
        <v>5</v>
      </c>
      <c r="DX27" s="692"/>
      <c r="DY27" s="692"/>
      <c r="DZ27" s="692"/>
      <c r="EA27" s="692"/>
      <c r="EB27" s="692"/>
      <c r="EC27" s="693"/>
    </row>
    <row r="28" spans="2:133" ht="11.25" customHeight="1" x14ac:dyDescent="0.15">
      <c r="B28" s="656" t="s">
        <v>289</v>
      </c>
      <c r="C28" s="657"/>
      <c r="D28" s="657"/>
      <c r="E28" s="657"/>
      <c r="F28" s="657"/>
      <c r="G28" s="657"/>
      <c r="H28" s="657"/>
      <c r="I28" s="657"/>
      <c r="J28" s="657"/>
      <c r="K28" s="657"/>
      <c r="L28" s="657"/>
      <c r="M28" s="657"/>
      <c r="N28" s="657"/>
      <c r="O28" s="657"/>
      <c r="P28" s="657"/>
      <c r="Q28" s="658"/>
      <c r="R28" s="659">
        <v>28895</v>
      </c>
      <c r="S28" s="660"/>
      <c r="T28" s="660"/>
      <c r="U28" s="660"/>
      <c r="V28" s="660"/>
      <c r="W28" s="660"/>
      <c r="X28" s="660"/>
      <c r="Y28" s="661"/>
      <c r="Z28" s="662">
        <v>0.8</v>
      </c>
      <c r="AA28" s="662"/>
      <c r="AB28" s="662"/>
      <c r="AC28" s="662"/>
      <c r="AD28" s="663">
        <v>675</v>
      </c>
      <c r="AE28" s="663"/>
      <c r="AF28" s="663"/>
      <c r="AG28" s="663"/>
      <c r="AH28" s="663"/>
      <c r="AI28" s="663"/>
      <c r="AJ28" s="663"/>
      <c r="AK28" s="663"/>
      <c r="AL28" s="664">
        <v>0</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477976</v>
      </c>
      <c r="CS28" s="660"/>
      <c r="CT28" s="660"/>
      <c r="CU28" s="660"/>
      <c r="CV28" s="660"/>
      <c r="CW28" s="660"/>
      <c r="CX28" s="660"/>
      <c r="CY28" s="661"/>
      <c r="CZ28" s="664">
        <v>13.2</v>
      </c>
      <c r="DA28" s="692"/>
      <c r="DB28" s="692"/>
      <c r="DC28" s="694"/>
      <c r="DD28" s="668">
        <v>477976</v>
      </c>
      <c r="DE28" s="660"/>
      <c r="DF28" s="660"/>
      <c r="DG28" s="660"/>
      <c r="DH28" s="660"/>
      <c r="DI28" s="660"/>
      <c r="DJ28" s="660"/>
      <c r="DK28" s="661"/>
      <c r="DL28" s="668">
        <v>343786</v>
      </c>
      <c r="DM28" s="660"/>
      <c r="DN28" s="660"/>
      <c r="DO28" s="660"/>
      <c r="DP28" s="660"/>
      <c r="DQ28" s="660"/>
      <c r="DR28" s="660"/>
      <c r="DS28" s="660"/>
      <c r="DT28" s="660"/>
      <c r="DU28" s="660"/>
      <c r="DV28" s="661"/>
      <c r="DW28" s="664">
        <v>14.8</v>
      </c>
      <c r="DX28" s="692"/>
      <c r="DY28" s="692"/>
      <c r="DZ28" s="692"/>
      <c r="EA28" s="692"/>
      <c r="EB28" s="692"/>
      <c r="EC28" s="693"/>
    </row>
    <row r="29" spans="2:133" ht="11.25" customHeight="1" x14ac:dyDescent="0.15">
      <c r="B29" s="656" t="s">
        <v>291</v>
      </c>
      <c r="C29" s="657"/>
      <c r="D29" s="657"/>
      <c r="E29" s="657"/>
      <c r="F29" s="657"/>
      <c r="G29" s="657"/>
      <c r="H29" s="657"/>
      <c r="I29" s="657"/>
      <c r="J29" s="657"/>
      <c r="K29" s="657"/>
      <c r="L29" s="657"/>
      <c r="M29" s="657"/>
      <c r="N29" s="657"/>
      <c r="O29" s="657"/>
      <c r="P29" s="657"/>
      <c r="Q29" s="658"/>
      <c r="R29" s="659">
        <v>16038</v>
      </c>
      <c r="S29" s="660"/>
      <c r="T29" s="660"/>
      <c r="U29" s="660"/>
      <c r="V29" s="660"/>
      <c r="W29" s="660"/>
      <c r="X29" s="660"/>
      <c r="Y29" s="661"/>
      <c r="Z29" s="662">
        <v>0.4</v>
      </c>
      <c r="AA29" s="662"/>
      <c r="AB29" s="662"/>
      <c r="AC29" s="662"/>
      <c r="AD29" s="663" t="s">
        <v>122</v>
      </c>
      <c r="AE29" s="663"/>
      <c r="AF29" s="663"/>
      <c r="AG29" s="663"/>
      <c r="AH29" s="663"/>
      <c r="AI29" s="663"/>
      <c r="AJ29" s="663"/>
      <c r="AK29" s="663"/>
      <c r="AL29" s="664" t="s">
        <v>122</v>
      </c>
      <c r="AM29" s="665"/>
      <c r="AN29" s="665"/>
      <c r="AO29" s="666"/>
      <c r="AP29" s="682"/>
      <c r="AQ29" s="683"/>
      <c r="AR29" s="683"/>
      <c r="AS29" s="683"/>
      <c r="AT29" s="683"/>
      <c r="AU29" s="683"/>
      <c r="AV29" s="683"/>
      <c r="AW29" s="683"/>
      <c r="AX29" s="683"/>
      <c r="AY29" s="683"/>
      <c r="AZ29" s="683"/>
      <c r="BA29" s="683"/>
      <c r="BB29" s="683"/>
      <c r="BC29" s="683"/>
      <c r="BD29" s="683"/>
      <c r="BE29" s="683"/>
      <c r="BF29" s="684"/>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292</v>
      </c>
      <c r="CE29" s="698"/>
      <c r="CF29" s="656" t="s">
        <v>66</v>
      </c>
      <c r="CG29" s="657"/>
      <c r="CH29" s="657"/>
      <c r="CI29" s="657"/>
      <c r="CJ29" s="657"/>
      <c r="CK29" s="657"/>
      <c r="CL29" s="657"/>
      <c r="CM29" s="657"/>
      <c r="CN29" s="657"/>
      <c r="CO29" s="657"/>
      <c r="CP29" s="657"/>
      <c r="CQ29" s="658"/>
      <c r="CR29" s="659">
        <v>477976</v>
      </c>
      <c r="CS29" s="680"/>
      <c r="CT29" s="680"/>
      <c r="CU29" s="680"/>
      <c r="CV29" s="680"/>
      <c r="CW29" s="680"/>
      <c r="CX29" s="680"/>
      <c r="CY29" s="681"/>
      <c r="CZ29" s="664">
        <v>13.2</v>
      </c>
      <c r="DA29" s="692"/>
      <c r="DB29" s="692"/>
      <c r="DC29" s="694"/>
      <c r="DD29" s="668">
        <v>477976</v>
      </c>
      <c r="DE29" s="680"/>
      <c r="DF29" s="680"/>
      <c r="DG29" s="680"/>
      <c r="DH29" s="680"/>
      <c r="DI29" s="680"/>
      <c r="DJ29" s="680"/>
      <c r="DK29" s="681"/>
      <c r="DL29" s="668">
        <v>343786</v>
      </c>
      <c r="DM29" s="680"/>
      <c r="DN29" s="680"/>
      <c r="DO29" s="680"/>
      <c r="DP29" s="680"/>
      <c r="DQ29" s="680"/>
      <c r="DR29" s="680"/>
      <c r="DS29" s="680"/>
      <c r="DT29" s="680"/>
      <c r="DU29" s="680"/>
      <c r="DV29" s="681"/>
      <c r="DW29" s="664">
        <v>14.8</v>
      </c>
      <c r="DX29" s="692"/>
      <c r="DY29" s="692"/>
      <c r="DZ29" s="692"/>
      <c r="EA29" s="692"/>
      <c r="EB29" s="692"/>
      <c r="EC29" s="693"/>
    </row>
    <row r="30" spans="2:133" ht="11.25" customHeight="1" x14ac:dyDescent="0.15">
      <c r="B30" s="656" t="s">
        <v>293</v>
      </c>
      <c r="C30" s="657"/>
      <c r="D30" s="657"/>
      <c r="E30" s="657"/>
      <c r="F30" s="657"/>
      <c r="G30" s="657"/>
      <c r="H30" s="657"/>
      <c r="I30" s="657"/>
      <c r="J30" s="657"/>
      <c r="K30" s="657"/>
      <c r="L30" s="657"/>
      <c r="M30" s="657"/>
      <c r="N30" s="657"/>
      <c r="O30" s="657"/>
      <c r="P30" s="657"/>
      <c r="Q30" s="658"/>
      <c r="R30" s="659">
        <v>442401</v>
      </c>
      <c r="S30" s="660"/>
      <c r="T30" s="660"/>
      <c r="U30" s="660"/>
      <c r="V30" s="660"/>
      <c r="W30" s="660"/>
      <c r="X30" s="660"/>
      <c r="Y30" s="661"/>
      <c r="Z30" s="662">
        <v>11.5</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695"/>
      <c r="BI30" s="695"/>
      <c r="BJ30" s="695"/>
      <c r="BK30" s="695"/>
      <c r="BL30" s="695"/>
      <c r="BM30" s="695"/>
      <c r="BN30" s="695"/>
      <c r="BO30" s="695"/>
      <c r="BP30" s="695"/>
      <c r="BQ30" s="696"/>
      <c r="BR30" s="641" t="s">
        <v>295</v>
      </c>
      <c r="BS30" s="695"/>
      <c r="BT30" s="695"/>
      <c r="BU30" s="695"/>
      <c r="BV30" s="695"/>
      <c r="BW30" s="695"/>
      <c r="BX30" s="695"/>
      <c r="BY30" s="695"/>
      <c r="BZ30" s="695"/>
      <c r="CA30" s="695"/>
      <c r="CB30" s="696"/>
      <c r="CD30" s="699"/>
      <c r="CE30" s="700"/>
      <c r="CF30" s="656" t="s">
        <v>296</v>
      </c>
      <c r="CG30" s="657"/>
      <c r="CH30" s="657"/>
      <c r="CI30" s="657"/>
      <c r="CJ30" s="657"/>
      <c r="CK30" s="657"/>
      <c r="CL30" s="657"/>
      <c r="CM30" s="657"/>
      <c r="CN30" s="657"/>
      <c r="CO30" s="657"/>
      <c r="CP30" s="657"/>
      <c r="CQ30" s="658"/>
      <c r="CR30" s="659">
        <v>472131</v>
      </c>
      <c r="CS30" s="660"/>
      <c r="CT30" s="660"/>
      <c r="CU30" s="660"/>
      <c r="CV30" s="660"/>
      <c r="CW30" s="660"/>
      <c r="CX30" s="660"/>
      <c r="CY30" s="661"/>
      <c r="CZ30" s="664">
        <v>13</v>
      </c>
      <c r="DA30" s="692"/>
      <c r="DB30" s="692"/>
      <c r="DC30" s="694"/>
      <c r="DD30" s="668">
        <v>472131</v>
      </c>
      <c r="DE30" s="660"/>
      <c r="DF30" s="660"/>
      <c r="DG30" s="660"/>
      <c r="DH30" s="660"/>
      <c r="DI30" s="660"/>
      <c r="DJ30" s="660"/>
      <c r="DK30" s="661"/>
      <c r="DL30" s="668">
        <v>337941</v>
      </c>
      <c r="DM30" s="660"/>
      <c r="DN30" s="660"/>
      <c r="DO30" s="660"/>
      <c r="DP30" s="660"/>
      <c r="DQ30" s="660"/>
      <c r="DR30" s="660"/>
      <c r="DS30" s="660"/>
      <c r="DT30" s="660"/>
      <c r="DU30" s="660"/>
      <c r="DV30" s="661"/>
      <c r="DW30" s="664">
        <v>14.6</v>
      </c>
      <c r="DX30" s="692"/>
      <c r="DY30" s="692"/>
      <c r="DZ30" s="692"/>
      <c r="EA30" s="692"/>
      <c r="EB30" s="692"/>
      <c r="EC30" s="693"/>
    </row>
    <row r="31" spans="2:133" ht="11.25" customHeight="1" x14ac:dyDescent="0.15">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7" t="s">
        <v>298</v>
      </c>
      <c r="AQ31" s="708"/>
      <c r="AR31" s="708"/>
      <c r="AS31" s="708"/>
      <c r="AT31" s="713" t="s">
        <v>299</v>
      </c>
      <c r="AU31" s="218"/>
      <c r="AV31" s="218"/>
      <c r="AW31" s="218"/>
      <c r="AX31" s="645" t="s">
        <v>177</v>
      </c>
      <c r="AY31" s="646"/>
      <c r="AZ31" s="646"/>
      <c r="BA31" s="646"/>
      <c r="BB31" s="646"/>
      <c r="BC31" s="646"/>
      <c r="BD31" s="646"/>
      <c r="BE31" s="646"/>
      <c r="BF31" s="647"/>
      <c r="BG31" s="706">
        <v>98.8</v>
      </c>
      <c r="BH31" s="703"/>
      <c r="BI31" s="703"/>
      <c r="BJ31" s="703"/>
      <c r="BK31" s="703"/>
      <c r="BL31" s="703"/>
      <c r="BM31" s="654">
        <v>94.4</v>
      </c>
      <c r="BN31" s="703"/>
      <c r="BO31" s="703"/>
      <c r="BP31" s="703"/>
      <c r="BQ31" s="704"/>
      <c r="BR31" s="706">
        <v>98.4</v>
      </c>
      <c r="BS31" s="703"/>
      <c r="BT31" s="703"/>
      <c r="BU31" s="703"/>
      <c r="BV31" s="703"/>
      <c r="BW31" s="703"/>
      <c r="BX31" s="654">
        <v>94.2</v>
      </c>
      <c r="BY31" s="703"/>
      <c r="BZ31" s="703"/>
      <c r="CA31" s="703"/>
      <c r="CB31" s="704"/>
      <c r="CD31" s="699"/>
      <c r="CE31" s="700"/>
      <c r="CF31" s="656" t="s">
        <v>300</v>
      </c>
      <c r="CG31" s="657"/>
      <c r="CH31" s="657"/>
      <c r="CI31" s="657"/>
      <c r="CJ31" s="657"/>
      <c r="CK31" s="657"/>
      <c r="CL31" s="657"/>
      <c r="CM31" s="657"/>
      <c r="CN31" s="657"/>
      <c r="CO31" s="657"/>
      <c r="CP31" s="657"/>
      <c r="CQ31" s="658"/>
      <c r="CR31" s="659">
        <v>5845</v>
      </c>
      <c r="CS31" s="680"/>
      <c r="CT31" s="680"/>
      <c r="CU31" s="680"/>
      <c r="CV31" s="680"/>
      <c r="CW31" s="680"/>
      <c r="CX31" s="680"/>
      <c r="CY31" s="681"/>
      <c r="CZ31" s="664">
        <v>0.2</v>
      </c>
      <c r="DA31" s="692"/>
      <c r="DB31" s="692"/>
      <c r="DC31" s="694"/>
      <c r="DD31" s="668">
        <v>5845</v>
      </c>
      <c r="DE31" s="680"/>
      <c r="DF31" s="680"/>
      <c r="DG31" s="680"/>
      <c r="DH31" s="680"/>
      <c r="DI31" s="680"/>
      <c r="DJ31" s="680"/>
      <c r="DK31" s="681"/>
      <c r="DL31" s="668">
        <v>5845</v>
      </c>
      <c r="DM31" s="680"/>
      <c r="DN31" s="680"/>
      <c r="DO31" s="680"/>
      <c r="DP31" s="680"/>
      <c r="DQ31" s="680"/>
      <c r="DR31" s="680"/>
      <c r="DS31" s="680"/>
      <c r="DT31" s="680"/>
      <c r="DU31" s="680"/>
      <c r="DV31" s="681"/>
      <c r="DW31" s="664">
        <v>0.3</v>
      </c>
      <c r="DX31" s="692"/>
      <c r="DY31" s="692"/>
      <c r="DZ31" s="692"/>
      <c r="EA31" s="692"/>
      <c r="EB31" s="692"/>
      <c r="EC31" s="693"/>
    </row>
    <row r="32" spans="2:133" ht="11.25" customHeight="1" x14ac:dyDescent="0.15">
      <c r="B32" s="656" t="s">
        <v>301</v>
      </c>
      <c r="C32" s="657"/>
      <c r="D32" s="657"/>
      <c r="E32" s="657"/>
      <c r="F32" s="657"/>
      <c r="G32" s="657"/>
      <c r="H32" s="657"/>
      <c r="I32" s="657"/>
      <c r="J32" s="657"/>
      <c r="K32" s="657"/>
      <c r="L32" s="657"/>
      <c r="M32" s="657"/>
      <c r="N32" s="657"/>
      <c r="O32" s="657"/>
      <c r="P32" s="657"/>
      <c r="Q32" s="658"/>
      <c r="R32" s="659">
        <v>256077</v>
      </c>
      <c r="S32" s="660"/>
      <c r="T32" s="660"/>
      <c r="U32" s="660"/>
      <c r="V32" s="660"/>
      <c r="W32" s="660"/>
      <c r="X32" s="660"/>
      <c r="Y32" s="661"/>
      <c r="Z32" s="662">
        <v>6.7</v>
      </c>
      <c r="AA32" s="662"/>
      <c r="AB32" s="662"/>
      <c r="AC32" s="662"/>
      <c r="AD32" s="663" t="s">
        <v>122</v>
      </c>
      <c r="AE32" s="663"/>
      <c r="AF32" s="663"/>
      <c r="AG32" s="663"/>
      <c r="AH32" s="663"/>
      <c r="AI32" s="663"/>
      <c r="AJ32" s="663"/>
      <c r="AK32" s="663"/>
      <c r="AL32" s="664" t="s">
        <v>122</v>
      </c>
      <c r="AM32" s="665"/>
      <c r="AN32" s="665"/>
      <c r="AO32" s="666"/>
      <c r="AP32" s="709"/>
      <c r="AQ32" s="710"/>
      <c r="AR32" s="710"/>
      <c r="AS32" s="710"/>
      <c r="AT32" s="714"/>
      <c r="AU32" s="214" t="s">
        <v>302</v>
      </c>
      <c r="AX32" s="656" t="s">
        <v>303</v>
      </c>
      <c r="AY32" s="657"/>
      <c r="AZ32" s="657"/>
      <c r="BA32" s="657"/>
      <c r="BB32" s="657"/>
      <c r="BC32" s="657"/>
      <c r="BD32" s="657"/>
      <c r="BE32" s="657"/>
      <c r="BF32" s="658"/>
      <c r="BG32" s="716">
        <v>99</v>
      </c>
      <c r="BH32" s="680"/>
      <c r="BI32" s="680"/>
      <c r="BJ32" s="680"/>
      <c r="BK32" s="680"/>
      <c r="BL32" s="680"/>
      <c r="BM32" s="665">
        <v>95.2</v>
      </c>
      <c r="BN32" s="680"/>
      <c r="BO32" s="680"/>
      <c r="BP32" s="680"/>
      <c r="BQ32" s="705"/>
      <c r="BR32" s="716">
        <v>97.9</v>
      </c>
      <c r="BS32" s="680"/>
      <c r="BT32" s="680"/>
      <c r="BU32" s="680"/>
      <c r="BV32" s="680"/>
      <c r="BW32" s="680"/>
      <c r="BX32" s="665">
        <v>95.4</v>
      </c>
      <c r="BY32" s="680"/>
      <c r="BZ32" s="680"/>
      <c r="CA32" s="680"/>
      <c r="CB32" s="705"/>
      <c r="CD32" s="701"/>
      <c r="CE32" s="702"/>
      <c r="CF32" s="656" t="s">
        <v>304</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92"/>
      <c r="DB32" s="692"/>
      <c r="DC32" s="694"/>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92"/>
      <c r="DY32" s="692"/>
      <c r="DZ32" s="692"/>
      <c r="EA32" s="692"/>
      <c r="EB32" s="692"/>
      <c r="EC32" s="693"/>
    </row>
    <row r="33" spans="2:133" ht="11.25" customHeight="1" x14ac:dyDescent="0.15">
      <c r="B33" s="656" t="s">
        <v>305</v>
      </c>
      <c r="C33" s="657"/>
      <c r="D33" s="657"/>
      <c r="E33" s="657"/>
      <c r="F33" s="657"/>
      <c r="G33" s="657"/>
      <c r="H33" s="657"/>
      <c r="I33" s="657"/>
      <c r="J33" s="657"/>
      <c r="K33" s="657"/>
      <c r="L33" s="657"/>
      <c r="M33" s="657"/>
      <c r="N33" s="657"/>
      <c r="O33" s="657"/>
      <c r="P33" s="657"/>
      <c r="Q33" s="658"/>
      <c r="R33" s="659">
        <v>5771</v>
      </c>
      <c r="S33" s="660"/>
      <c r="T33" s="660"/>
      <c r="U33" s="660"/>
      <c r="V33" s="660"/>
      <c r="W33" s="660"/>
      <c r="X33" s="660"/>
      <c r="Y33" s="661"/>
      <c r="Z33" s="662">
        <v>0.2</v>
      </c>
      <c r="AA33" s="662"/>
      <c r="AB33" s="662"/>
      <c r="AC33" s="662"/>
      <c r="AD33" s="663">
        <v>1980</v>
      </c>
      <c r="AE33" s="663"/>
      <c r="AF33" s="663"/>
      <c r="AG33" s="663"/>
      <c r="AH33" s="663"/>
      <c r="AI33" s="663"/>
      <c r="AJ33" s="663"/>
      <c r="AK33" s="663"/>
      <c r="AL33" s="664">
        <v>0.1</v>
      </c>
      <c r="AM33" s="665"/>
      <c r="AN33" s="665"/>
      <c r="AO33" s="666"/>
      <c r="AP33" s="711"/>
      <c r="AQ33" s="712"/>
      <c r="AR33" s="712"/>
      <c r="AS33" s="712"/>
      <c r="AT33" s="715"/>
      <c r="AU33" s="219"/>
      <c r="AV33" s="219"/>
      <c r="AW33" s="219"/>
      <c r="AX33" s="682" t="s">
        <v>306</v>
      </c>
      <c r="AY33" s="683"/>
      <c r="AZ33" s="683"/>
      <c r="BA33" s="683"/>
      <c r="BB33" s="683"/>
      <c r="BC33" s="683"/>
      <c r="BD33" s="683"/>
      <c r="BE33" s="683"/>
      <c r="BF33" s="684"/>
      <c r="BG33" s="717">
        <v>98.4</v>
      </c>
      <c r="BH33" s="718"/>
      <c r="BI33" s="718"/>
      <c r="BJ33" s="718"/>
      <c r="BK33" s="718"/>
      <c r="BL33" s="718"/>
      <c r="BM33" s="719">
        <v>92.2</v>
      </c>
      <c r="BN33" s="718"/>
      <c r="BO33" s="718"/>
      <c r="BP33" s="718"/>
      <c r="BQ33" s="720"/>
      <c r="BR33" s="717">
        <v>98.4</v>
      </c>
      <c r="BS33" s="718"/>
      <c r="BT33" s="718"/>
      <c r="BU33" s="718"/>
      <c r="BV33" s="718"/>
      <c r="BW33" s="718"/>
      <c r="BX33" s="719">
        <v>91.9</v>
      </c>
      <c r="BY33" s="718"/>
      <c r="BZ33" s="718"/>
      <c r="CA33" s="718"/>
      <c r="CB33" s="720"/>
      <c r="CD33" s="656" t="s">
        <v>307</v>
      </c>
      <c r="CE33" s="657"/>
      <c r="CF33" s="657"/>
      <c r="CG33" s="657"/>
      <c r="CH33" s="657"/>
      <c r="CI33" s="657"/>
      <c r="CJ33" s="657"/>
      <c r="CK33" s="657"/>
      <c r="CL33" s="657"/>
      <c r="CM33" s="657"/>
      <c r="CN33" s="657"/>
      <c r="CO33" s="657"/>
      <c r="CP33" s="657"/>
      <c r="CQ33" s="658"/>
      <c r="CR33" s="659">
        <v>1646473</v>
      </c>
      <c r="CS33" s="680"/>
      <c r="CT33" s="680"/>
      <c r="CU33" s="680"/>
      <c r="CV33" s="680"/>
      <c r="CW33" s="680"/>
      <c r="CX33" s="680"/>
      <c r="CY33" s="681"/>
      <c r="CZ33" s="664">
        <v>45.4</v>
      </c>
      <c r="DA33" s="692"/>
      <c r="DB33" s="692"/>
      <c r="DC33" s="694"/>
      <c r="DD33" s="668">
        <v>1351404</v>
      </c>
      <c r="DE33" s="680"/>
      <c r="DF33" s="680"/>
      <c r="DG33" s="680"/>
      <c r="DH33" s="680"/>
      <c r="DI33" s="680"/>
      <c r="DJ33" s="680"/>
      <c r="DK33" s="681"/>
      <c r="DL33" s="668">
        <v>1047338</v>
      </c>
      <c r="DM33" s="680"/>
      <c r="DN33" s="680"/>
      <c r="DO33" s="680"/>
      <c r="DP33" s="680"/>
      <c r="DQ33" s="680"/>
      <c r="DR33" s="680"/>
      <c r="DS33" s="680"/>
      <c r="DT33" s="680"/>
      <c r="DU33" s="680"/>
      <c r="DV33" s="681"/>
      <c r="DW33" s="664">
        <v>45.2</v>
      </c>
      <c r="DX33" s="692"/>
      <c r="DY33" s="692"/>
      <c r="DZ33" s="692"/>
      <c r="EA33" s="692"/>
      <c r="EB33" s="692"/>
      <c r="EC33" s="693"/>
    </row>
    <row r="34" spans="2:133" ht="11.25" customHeight="1" x14ac:dyDescent="0.15">
      <c r="B34" s="656" t="s">
        <v>308</v>
      </c>
      <c r="C34" s="657"/>
      <c r="D34" s="657"/>
      <c r="E34" s="657"/>
      <c r="F34" s="657"/>
      <c r="G34" s="657"/>
      <c r="H34" s="657"/>
      <c r="I34" s="657"/>
      <c r="J34" s="657"/>
      <c r="K34" s="657"/>
      <c r="L34" s="657"/>
      <c r="M34" s="657"/>
      <c r="N34" s="657"/>
      <c r="O34" s="657"/>
      <c r="P34" s="657"/>
      <c r="Q34" s="658"/>
      <c r="R34" s="659">
        <v>32379</v>
      </c>
      <c r="S34" s="660"/>
      <c r="T34" s="660"/>
      <c r="U34" s="660"/>
      <c r="V34" s="660"/>
      <c r="W34" s="660"/>
      <c r="X34" s="660"/>
      <c r="Y34" s="661"/>
      <c r="Z34" s="662">
        <v>0.8</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361251</v>
      </c>
      <c r="CS34" s="660"/>
      <c r="CT34" s="660"/>
      <c r="CU34" s="660"/>
      <c r="CV34" s="660"/>
      <c r="CW34" s="660"/>
      <c r="CX34" s="660"/>
      <c r="CY34" s="661"/>
      <c r="CZ34" s="664">
        <v>10</v>
      </c>
      <c r="DA34" s="692"/>
      <c r="DB34" s="692"/>
      <c r="DC34" s="694"/>
      <c r="DD34" s="668">
        <v>314482</v>
      </c>
      <c r="DE34" s="660"/>
      <c r="DF34" s="660"/>
      <c r="DG34" s="660"/>
      <c r="DH34" s="660"/>
      <c r="DI34" s="660"/>
      <c r="DJ34" s="660"/>
      <c r="DK34" s="661"/>
      <c r="DL34" s="668">
        <v>231204</v>
      </c>
      <c r="DM34" s="660"/>
      <c r="DN34" s="660"/>
      <c r="DO34" s="660"/>
      <c r="DP34" s="660"/>
      <c r="DQ34" s="660"/>
      <c r="DR34" s="660"/>
      <c r="DS34" s="660"/>
      <c r="DT34" s="660"/>
      <c r="DU34" s="660"/>
      <c r="DV34" s="661"/>
      <c r="DW34" s="664">
        <v>10</v>
      </c>
      <c r="DX34" s="692"/>
      <c r="DY34" s="692"/>
      <c r="DZ34" s="692"/>
      <c r="EA34" s="692"/>
      <c r="EB34" s="692"/>
      <c r="EC34" s="693"/>
    </row>
    <row r="35" spans="2:133" ht="11.25" customHeight="1" x14ac:dyDescent="0.15">
      <c r="B35" s="656" t="s">
        <v>310</v>
      </c>
      <c r="C35" s="657"/>
      <c r="D35" s="657"/>
      <c r="E35" s="657"/>
      <c r="F35" s="657"/>
      <c r="G35" s="657"/>
      <c r="H35" s="657"/>
      <c r="I35" s="657"/>
      <c r="J35" s="657"/>
      <c r="K35" s="657"/>
      <c r="L35" s="657"/>
      <c r="M35" s="657"/>
      <c r="N35" s="657"/>
      <c r="O35" s="657"/>
      <c r="P35" s="657"/>
      <c r="Q35" s="658"/>
      <c r="R35" s="659">
        <v>18408</v>
      </c>
      <c r="S35" s="660"/>
      <c r="T35" s="660"/>
      <c r="U35" s="660"/>
      <c r="V35" s="660"/>
      <c r="W35" s="660"/>
      <c r="X35" s="660"/>
      <c r="Y35" s="661"/>
      <c r="Z35" s="662">
        <v>0.5</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37934</v>
      </c>
      <c r="CS35" s="680"/>
      <c r="CT35" s="680"/>
      <c r="CU35" s="680"/>
      <c r="CV35" s="680"/>
      <c r="CW35" s="680"/>
      <c r="CX35" s="680"/>
      <c r="CY35" s="681"/>
      <c r="CZ35" s="664">
        <v>1</v>
      </c>
      <c r="DA35" s="692"/>
      <c r="DB35" s="692"/>
      <c r="DC35" s="694"/>
      <c r="DD35" s="668">
        <v>32332</v>
      </c>
      <c r="DE35" s="680"/>
      <c r="DF35" s="680"/>
      <c r="DG35" s="680"/>
      <c r="DH35" s="680"/>
      <c r="DI35" s="680"/>
      <c r="DJ35" s="680"/>
      <c r="DK35" s="681"/>
      <c r="DL35" s="668">
        <v>32332</v>
      </c>
      <c r="DM35" s="680"/>
      <c r="DN35" s="680"/>
      <c r="DO35" s="680"/>
      <c r="DP35" s="680"/>
      <c r="DQ35" s="680"/>
      <c r="DR35" s="680"/>
      <c r="DS35" s="680"/>
      <c r="DT35" s="680"/>
      <c r="DU35" s="680"/>
      <c r="DV35" s="681"/>
      <c r="DW35" s="664">
        <v>1.4</v>
      </c>
      <c r="DX35" s="692"/>
      <c r="DY35" s="692"/>
      <c r="DZ35" s="692"/>
      <c r="EA35" s="692"/>
      <c r="EB35" s="692"/>
      <c r="EC35" s="693"/>
    </row>
    <row r="36" spans="2:133" ht="11.25" customHeight="1" x14ac:dyDescent="0.15">
      <c r="B36" s="656" t="s">
        <v>314</v>
      </c>
      <c r="C36" s="657"/>
      <c r="D36" s="657"/>
      <c r="E36" s="657"/>
      <c r="F36" s="657"/>
      <c r="G36" s="657"/>
      <c r="H36" s="657"/>
      <c r="I36" s="657"/>
      <c r="J36" s="657"/>
      <c r="K36" s="657"/>
      <c r="L36" s="657"/>
      <c r="M36" s="657"/>
      <c r="N36" s="657"/>
      <c r="O36" s="657"/>
      <c r="P36" s="657"/>
      <c r="Q36" s="658"/>
      <c r="R36" s="659">
        <v>210308</v>
      </c>
      <c r="S36" s="660"/>
      <c r="T36" s="660"/>
      <c r="U36" s="660"/>
      <c r="V36" s="660"/>
      <c r="W36" s="660"/>
      <c r="X36" s="660"/>
      <c r="Y36" s="661"/>
      <c r="Z36" s="662">
        <v>5.5</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513283</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165529</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587768</v>
      </c>
      <c r="CS36" s="660"/>
      <c r="CT36" s="660"/>
      <c r="CU36" s="660"/>
      <c r="CV36" s="660"/>
      <c r="CW36" s="660"/>
      <c r="CX36" s="660"/>
      <c r="CY36" s="661"/>
      <c r="CZ36" s="664">
        <v>16.2</v>
      </c>
      <c r="DA36" s="692"/>
      <c r="DB36" s="692"/>
      <c r="DC36" s="694"/>
      <c r="DD36" s="668">
        <v>460388</v>
      </c>
      <c r="DE36" s="660"/>
      <c r="DF36" s="660"/>
      <c r="DG36" s="660"/>
      <c r="DH36" s="660"/>
      <c r="DI36" s="660"/>
      <c r="DJ36" s="660"/>
      <c r="DK36" s="661"/>
      <c r="DL36" s="668">
        <v>363000</v>
      </c>
      <c r="DM36" s="660"/>
      <c r="DN36" s="660"/>
      <c r="DO36" s="660"/>
      <c r="DP36" s="660"/>
      <c r="DQ36" s="660"/>
      <c r="DR36" s="660"/>
      <c r="DS36" s="660"/>
      <c r="DT36" s="660"/>
      <c r="DU36" s="660"/>
      <c r="DV36" s="661"/>
      <c r="DW36" s="664">
        <v>15.7</v>
      </c>
      <c r="DX36" s="692"/>
      <c r="DY36" s="692"/>
      <c r="DZ36" s="692"/>
      <c r="EA36" s="692"/>
      <c r="EB36" s="692"/>
      <c r="EC36" s="693"/>
    </row>
    <row r="37" spans="2:133" ht="11.25" customHeight="1" x14ac:dyDescent="0.15">
      <c r="B37" s="656" t="s">
        <v>318</v>
      </c>
      <c r="C37" s="657"/>
      <c r="D37" s="657"/>
      <c r="E37" s="657"/>
      <c r="F37" s="657"/>
      <c r="G37" s="657"/>
      <c r="H37" s="657"/>
      <c r="I37" s="657"/>
      <c r="J37" s="657"/>
      <c r="K37" s="657"/>
      <c r="L37" s="657"/>
      <c r="M37" s="657"/>
      <c r="N37" s="657"/>
      <c r="O37" s="657"/>
      <c r="P37" s="657"/>
      <c r="Q37" s="658"/>
      <c r="R37" s="659">
        <v>67915</v>
      </c>
      <c r="S37" s="660"/>
      <c r="T37" s="660"/>
      <c r="U37" s="660"/>
      <c r="V37" s="660"/>
      <c r="W37" s="660"/>
      <c r="X37" s="660"/>
      <c r="Y37" s="661"/>
      <c r="Z37" s="662">
        <v>1.8</v>
      </c>
      <c r="AA37" s="662"/>
      <c r="AB37" s="662"/>
      <c r="AC37" s="662"/>
      <c r="AD37" s="663">
        <v>1692</v>
      </c>
      <c r="AE37" s="663"/>
      <c r="AF37" s="663"/>
      <c r="AG37" s="663"/>
      <c r="AH37" s="663"/>
      <c r="AI37" s="663"/>
      <c r="AJ37" s="663"/>
      <c r="AK37" s="663"/>
      <c r="AL37" s="664">
        <v>0.1</v>
      </c>
      <c r="AM37" s="665"/>
      <c r="AN37" s="665"/>
      <c r="AO37" s="666"/>
      <c r="AQ37" s="722" t="s">
        <v>319</v>
      </c>
      <c r="AR37" s="723"/>
      <c r="AS37" s="723"/>
      <c r="AT37" s="723"/>
      <c r="AU37" s="723"/>
      <c r="AV37" s="723"/>
      <c r="AW37" s="723"/>
      <c r="AX37" s="723"/>
      <c r="AY37" s="724"/>
      <c r="AZ37" s="659">
        <v>156024</v>
      </c>
      <c r="BA37" s="660"/>
      <c r="BB37" s="660"/>
      <c r="BC37" s="660"/>
      <c r="BD37" s="680"/>
      <c r="BE37" s="680"/>
      <c r="BF37" s="705"/>
      <c r="BG37" s="656" t="s">
        <v>320</v>
      </c>
      <c r="BH37" s="657"/>
      <c r="BI37" s="657"/>
      <c r="BJ37" s="657"/>
      <c r="BK37" s="657"/>
      <c r="BL37" s="657"/>
      <c r="BM37" s="657"/>
      <c r="BN37" s="657"/>
      <c r="BO37" s="657"/>
      <c r="BP37" s="657"/>
      <c r="BQ37" s="657"/>
      <c r="BR37" s="657"/>
      <c r="BS37" s="657"/>
      <c r="BT37" s="657"/>
      <c r="BU37" s="658"/>
      <c r="BV37" s="659">
        <v>152938</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271990</v>
      </c>
      <c r="CS37" s="680"/>
      <c r="CT37" s="680"/>
      <c r="CU37" s="680"/>
      <c r="CV37" s="680"/>
      <c r="CW37" s="680"/>
      <c r="CX37" s="680"/>
      <c r="CY37" s="681"/>
      <c r="CZ37" s="664">
        <v>7.5</v>
      </c>
      <c r="DA37" s="692"/>
      <c r="DB37" s="692"/>
      <c r="DC37" s="694"/>
      <c r="DD37" s="668">
        <v>268947</v>
      </c>
      <c r="DE37" s="680"/>
      <c r="DF37" s="680"/>
      <c r="DG37" s="680"/>
      <c r="DH37" s="680"/>
      <c r="DI37" s="680"/>
      <c r="DJ37" s="680"/>
      <c r="DK37" s="681"/>
      <c r="DL37" s="668">
        <v>254124</v>
      </c>
      <c r="DM37" s="680"/>
      <c r="DN37" s="680"/>
      <c r="DO37" s="680"/>
      <c r="DP37" s="680"/>
      <c r="DQ37" s="680"/>
      <c r="DR37" s="680"/>
      <c r="DS37" s="680"/>
      <c r="DT37" s="680"/>
      <c r="DU37" s="680"/>
      <c r="DV37" s="681"/>
      <c r="DW37" s="664">
        <v>11</v>
      </c>
      <c r="DX37" s="692"/>
      <c r="DY37" s="692"/>
      <c r="DZ37" s="692"/>
      <c r="EA37" s="692"/>
      <c r="EB37" s="692"/>
      <c r="EC37" s="693"/>
    </row>
    <row r="38" spans="2:133" ht="11.25" customHeight="1" x14ac:dyDescent="0.15">
      <c r="B38" s="656" t="s">
        <v>322</v>
      </c>
      <c r="C38" s="657"/>
      <c r="D38" s="657"/>
      <c r="E38" s="657"/>
      <c r="F38" s="657"/>
      <c r="G38" s="657"/>
      <c r="H38" s="657"/>
      <c r="I38" s="657"/>
      <c r="J38" s="657"/>
      <c r="K38" s="657"/>
      <c r="L38" s="657"/>
      <c r="M38" s="657"/>
      <c r="N38" s="657"/>
      <c r="O38" s="657"/>
      <c r="P38" s="657"/>
      <c r="Q38" s="658"/>
      <c r="R38" s="659">
        <v>258398</v>
      </c>
      <c r="S38" s="660"/>
      <c r="T38" s="660"/>
      <c r="U38" s="660"/>
      <c r="V38" s="660"/>
      <c r="W38" s="660"/>
      <c r="X38" s="660"/>
      <c r="Y38" s="661"/>
      <c r="Z38" s="662">
        <v>6.7</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5791</v>
      </c>
      <c r="BA38" s="660"/>
      <c r="BB38" s="660"/>
      <c r="BC38" s="660"/>
      <c r="BD38" s="680"/>
      <c r="BE38" s="680"/>
      <c r="BF38" s="705"/>
      <c r="BG38" s="656" t="s">
        <v>324</v>
      </c>
      <c r="BH38" s="657"/>
      <c r="BI38" s="657"/>
      <c r="BJ38" s="657"/>
      <c r="BK38" s="657"/>
      <c r="BL38" s="657"/>
      <c r="BM38" s="657"/>
      <c r="BN38" s="657"/>
      <c r="BO38" s="657"/>
      <c r="BP38" s="657"/>
      <c r="BQ38" s="657"/>
      <c r="BR38" s="657"/>
      <c r="BS38" s="657"/>
      <c r="BT38" s="657"/>
      <c r="BU38" s="658"/>
      <c r="BV38" s="659">
        <v>811</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507492</v>
      </c>
      <c r="CS38" s="660"/>
      <c r="CT38" s="660"/>
      <c r="CU38" s="660"/>
      <c r="CV38" s="660"/>
      <c r="CW38" s="660"/>
      <c r="CX38" s="660"/>
      <c r="CY38" s="661"/>
      <c r="CZ38" s="664">
        <v>14</v>
      </c>
      <c r="DA38" s="692"/>
      <c r="DB38" s="692"/>
      <c r="DC38" s="694"/>
      <c r="DD38" s="668">
        <v>449601</v>
      </c>
      <c r="DE38" s="660"/>
      <c r="DF38" s="660"/>
      <c r="DG38" s="660"/>
      <c r="DH38" s="660"/>
      <c r="DI38" s="660"/>
      <c r="DJ38" s="660"/>
      <c r="DK38" s="661"/>
      <c r="DL38" s="668">
        <v>420802</v>
      </c>
      <c r="DM38" s="660"/>
      <c r="DN38" s="660"/>
      <c r="DO38" s="660"/>
      <c r="DP38" s="660"/>
      <c r="DQ38" s="660"/>
      <c r="DR38" s="660"/>
      <c r="DS38" s="660"/>
      <c r="DT38" s="660"/>
      <c r="DU38" s="660"/>
      <c r="DV38" s="661"/>
      <c r="DW38" s="664">
        <v>18.2</v>
      </c>
      <c r="DX38" s="692"/>
      <c r="DY38" s="692"/>
      <c r="DZ38" s="692"/>
      <c r="EA38" s="692"/>
      <c r="EB38" s="692"/>
      <c r="EC38" s="693"/>
    </row>
    <row r="39" spans="2:133" ht="11.25" customHeight="1" x14ac:dyDescent="0.15">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t="s">
        <v>122</v>
      </c>
      <c r="BA39" s="660"/>
      <c r="BB39" s="660"/>
      <c r="BC39" s="660"/>
      <c r="BD39" s="680"/>
      <c r="BE39" s="680"/>
      <c r="BF39" s="705"/>
      <c r="BG39" s="656" t="s">
        <v>328</v>
      </c>
      <c r="BH39" s="657"/>
      <c r="BI39" s="657"/>
      <c r="BJ39" s="657"/>
      <c r="BK39" s="657"/>
      <c r="BL39" s="657"/>
      <c r="BM39" s="657"/>
      <c r="BN39" s="657"/>
      <c r="BO39" s="657"/>
      <c r="BP39" s="657"/>
      <c r="BQ39" s="657"/>
      <c r="BR39" s="657"/>
      <c r="BS39" s="657"/>
      <c r="BT39" s="657"/>
      <c r="BU39" s="658"/>
      <c r="BV39" s="659">
        <v>1137</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125756</v>
      </c>
      <c r="CS39" s="680"/>
      <c r="CT39" s="680"/>
      <c r="CU39" s="680"/>
      <c r="CV39" s="680"/>
      <c r="CW39" s="680"/>
      <c r="CX39" s="680"/>
      <c r="CY39" s="681"/>
      <c r="CZ39" s="664">
        <v>3.5</v>
      </c>
      <c r="DA39" s="692"/>
      <c r="DB39" s="692"/>
      <c r="DC39" s="694"/>
      <c r="DD39" s="668">
        <v>89329</v>
      </c>
      <c r="DE39" s="680"/>
      <c r="DF39" s="680"/>
      <c r="DG39" s="680"/>
      <c r="DH39" s="680"/>
      <c r="DI39" s="680"/>
      <c r="DJ39" s="680"/>
      <c r="DK39" s="681"/>
      <c r="DL39" s="668" t="s">
        <v>122</v>
      </c>
      <c r="DM39" s="680"/>
      <c r="DN39" s="680"/>
      <c r="DO39" s="680"/>
      <c r="DP39" s="680"/>
      <c r="DQ39" s="680"/>
      <c r="DR39" s="680"/>
      <c r="DS39" s="680"/>
      <c r="DT39" s="680"/>
      <c r="DU39" s="680"/>
      <c r="DV39" s="681"/>
      <c r="DW39" s="664" t="s">
        <v>122</v>
      </c>
      <c r="DX39" s="692"/>
      <c r="DY39" s="692"/>
      <c r="DZ39" s="692"/>
      <c r="EA39" s="692"/>
      <c r="EB39" s="692"/>
      <c r="EC39" s="693"/>
    </row>
    <row r="40" spans="2:133" ht="11.25" customHeight="1" x14ac:dyDescent="0.15">
      <c r="B40" s="656" t="s">
        <v>330</v>
      </c>
      <c r="C40" s="657"/>
      <c r="D40" s="657"/>
      <c r="E40" s="657"/>
      <c r="F40" s="657"/>
      <c r="G40" s="657"/>
      <c r="H40" s="657"/>
      <c r="I40" s="657"/>
      <c r="J40" s="657"/>
      <c r="K40" s="657"/>
      <c r="L40" s="657"/>
      <c r="M40" s="657"/>
      <c r="N40" s="657"/>
      <c r="O40" s="657"/>
      <c r="P40" s="657"/>
      <c r="Q40" s="658"/>
      <c r="R40" s="659">
        <v>10125</v>
      </c>
      <c r="S40" s="660"/>
      <c r="T40" s="660"/>
      <c r="U40" s="660"/>
      <c r="V40" s="660"/>
      <c r="W40" s="660"/>
      <c r="X40" s="660"/>
      <c r="Y40" s="661"/>
      <c r="Z40" s="662">
        <v>0.3</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80"/>
      <c r="BE40" s="680"/>
      <c r="BF40" s="705"/>
      <c r="BG40" s="709" t="s">
        <v>332</v>
      </c>
      <c r="BH40" s="710"/>
      <c r="BI40" s="710"/>
      <c r="BJ40" s="710"/>
      <c r="BK40" s="710"/>
      <c r="BL40" s="223"/>
      <c r="BM40" s="657" t="s">
        <v>333</v>
      </c>
      <c r="BN40" s="657"/>
      <c r="BO40" s="657"/>
      <c r="BP40" s="657"/>
      <c r="BQ40" s="657"/>
      <c r="BR40" s="657"/>
      <c r="BS40" s="657"/>
      <c r="BT40" s="657"/>
      <c r="BU40" s="658"/>
      <c r="BV40" s="659">
        <v>76</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26272</v>
      </c>
      <c r="CS40" s="660"/>
      <c r="CT40" s="660"/>
      <c r="CU40" s="660"/>
      <c r="CV40" s="660"/>
      <c r="CW40" s="660"/>
      <c r="CX40" s="660"/>
      <c r="CY40" s="661"/>
      <c r="CZ40" s="664">
        <v>0.7</v>
      </c>
      <c r="DA40" s="692"/>
      <c r="DB40" s="692"/>
      <c r="DC40" s="694"/>
      <c r="DD40" s="668">
        <v>5272</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92"/>
      <c r="DY40" s="692"/>
      <c r="DZ40" s="692"/>
      <c r="EA40" s="692"/>
      <c r="EB40" s="692"/>
      <c r="EC40" s="693"/>
    </row>
    <row r="41" spans="2:133" ht="11.25" customHeight="1" x14ac:dyDescent="0.15">
      <c r="B41" s="682" t="s">
        <v>335</v>
      </c>
      <c r="C41" s="683"/>
      <c r="D41" s="683"/>
      <c r="E41" s="683"/>
      <c r="F41" s="683"/>
      <c r="G41" s="683"/>
      <c r="H41" s="683"/>
      <c r="I41" s="683"/>
      <c r="J41" s="683"/>
      <c r="K41" s="683"/>
      <c r="L41" s="683"/>
      <c r="M41" s="683"/>
      <c r="N41" s="683"/>
      <c r="O41" s="683"/>
      <c r="P41" s="683"/>
      <c r="Q41" s="684"/>
      <c r="R41" s="731">
        <v>3842603</v>
      </c>
      <c r="S41" s="732"/>
      <c r="T41" s="732"/>
      <c r="U41" s="732"/>
      <c r="V41" s="732"/>
      <c r="W41" s="732"/>
      <c r="X41" s="732"/>
      <c r="Y41" s="736"/>
      <c r="Z41" s="737">
        <v>100</v>
      </c>
      <c r="AA41" s="737"/>
      <c r="AB41" s="737"/>
      <c r="AC41" s="737"/>
      <c r="AD41" s="738">
        <v>2306352</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57675</v>
      </c>
      <c r="BA41" s="660"/>
      <c r="BB41" s="660"/>
      <c r="BC41" s="660"/>
      <c r="BD41" s="680"/>
      <c r="BE41" s="680"/>
      <c r="BF41" s="705"/>
      <c r="BG41" s="709"/>
      <c r="BH41" s="710"/>
      <c r="BI41" s="710"/>
      <c r="BJ41" s="710"/>
      <c r="BK41" s="710"/>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80"/>
      <c r="CT41" s="680"/>
      <c r="CU41" s="680"/>
      <c r="CV41" s="680"/>
      <c r="CW41" s="680"/>
      <c r="CX41" s="680"/>
      <c r="CY41" s="681"/>
      <c r="CZ41" s="664" t="s">
        <v>122</v>
      </c>
      <c r="DA41" s="692"/>
      <c r="DB41" s="692"/>
      <c r="DC41" s="694"/>
      <c r="DD41" s="668" t="s">
        <v>122</v>
      </c>
      <c r="DE41" s="680"/>
      <c r="DF41" s="680"/>
      <c r="DG41" s="680"/>
      <c r="DH41" s="680"/>
      <c r="DI41" s="680"/>
      <c r="DJ41" s="680"/>
      <c r="DK41" s="681"/>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339</v>
      </c>
      <c r="AR42" s="729"/>
      <c r="AS42" s="729"/>
      <c r="AT42" s="729"/>
      <c r="AU42" s="729"/>
      <c r="AV42" s="729"/>
      <c r="AW42" s="729"/>
      <c r="AX42" s="729"/>
      <c r="AY42" s="730"/>
      <c r="AZ42" s="731">
        <v>293793</v>
      </c>
      <c r="BA42" s="732"/>
      <c r="BB42" s="732"/>
      <c r="BC42" s="732"/>
      <c r="BD42" s="718"/>
      <c r="BE42" s="718"/>
      <c r="BF42" s="720"/>
      <c r="BG42" s="711"/>
      <c r="BH42" s="712"/>
      <c r="BI42" s="712"/>
      <c r="BJ42" s="712"/>
      <c r="BK42" s="712"/>
      <c r="BL42" s="224"/>
      <c r="BM42" s="683" t="s">
        <v>340</v>
      </c>
      <c r="BN42" s="683"/>
      <c r="BO42" s="683"/>
      <c r="BP42" s="683"/>
      <c r="BQ42" s="683"/>
      <c r="BR42" s="683"/>
      <c r="BS42" s="683"/>
      <c r="BT42" s="683"/>
      <c r="BU42" s="684"/>
      <c r="BV42" s="731">
        <v>414</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448867</v>
      </c>
      <c r="CS42" s="680"/>
      <c r="CT42" s="680"/>
      <c r="CU42" s="680"/>
      <c r="CV42" s="680"/>
      <c r="CW42" s="680"/>
      <c r="CX42" s="680"/>
      <c r="CY42" s="681"/>
      <c r="CZ42" s="664">
        <v>12.4</v>
      </c>
      <c r="DA42" s="692"/>
      <c r="DB42" s="692"/>
      <c r="DC42" s="694"/>
      <c r="DD42" s="668">
        <v>165824</v>
      </c>
      <c r="DE42" s="680"/>
      <c r="DF42" s="680"/>
      <c r="DG42" s="680"/>
      <c r="DH42" s="680"/>
      <c r="DI42" s="680"/>
      <c r="DJ42" s="680"/>
      <c r="DK42" s="681"/>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342</v>
      </c>
      <c r="CD43" s="656" t="s">
        <v>343</v>
      </c>
      <c r="CE43" s="657"/>
      <c r="CF43" s="657"/>
      <c r="CG43" s="657"/>
      <c r="CH43" s="657"/>
      <c r="CI43" s="657"/>
      <c r="CJ43" s="657"/>
      <c r="CK43" s="657"/>
      <c r="CL43" s="657"/>
      <c r="CM43" s="657"/>
      <c r="CN43" s="657"/>
      <c r="CO43" s="657"/>
      <c r="CP43" s="657"/>
      <c r="CQ43" s="658"/>
      <c r="CR43" s="659">
        <v>29312</v>
      </c>
      <c r="CS43" s="680"/>
      <c r="CT43" s="680"/>
      <c r="CU43" s="680"/>
      <c r="CV43" s="680"/>
      <c r="CW43" s="680"/>
      <c r="CX43" s="680"/>
      <c r="CY43" s="681"/>
      <c r="CZ43" s="664">
        <v>0.8</v>
      </c>
      <c r="DA43" s="692"/>
      <c r="DB43" s="692"/>
      <c r="DC43" s="694"/>
      <c r="DD43" s="668">
        <v>29312</v>
      </c>
      <c r="DE43" s="680"/>
      <c r="DF43" s="680"/>
      <c r="DG43" s="680"/>
      <c r="DH43" s="680"/>
      <c r="DI43" s="680"/>
      <c r="DJ43" s="680"/>
      <c r="DK43" s="681"/>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292</v>
      </c>
      <c r="CE44" s="698"/>
      <c r="CF44" s="656" t="s">
        <v>345</v>
      </c>
      <c r="CG44" s="657"/>
      <c r="CH44" s="657"/>
      <c r="CI44" s="657"/>
      <c r="CJ44" s="657"/>
      <c r="CK44" s="657"/>
      <c r="CL44" s="657"/>
      <c r="CM44" s="657"/>
      <c r="CN44" s="657"/>
      <c r="CO44" s="657"/>
      <c r="CP44" s="657"/>
      <c r="CQ44" s="658"/>
      <c r="CR44" s="659">
        <v>447539</v>
      </c>
      <c r="CS44" s="660"/>
      <c r="CT44" s="660"/>
      <c r="CU44" s="660"/>
      <c r="CV44" s="660"/>
      <c r="CW44" s="660"/>
      <c r="CX44" s="660"/>
      <c r="CY44" s="661"/>
      <c r="CZ44" s="664">
        <v>12.3</v>
      </c>
      <c r="DA44" s="665"/>
      <c r="DB44" s="665"/>
      <c r="DC44" s="671"/>
      <c r="DD44" s="668">
        <v>164669</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347</v>
      </c>
      <c r="CG45" s="657"/>
      <c r="CH45" s="657"/>
      <c r="CI45" s="657"/>
      <c r="CJ45" s="657"/>
      <c r="CK45" s="657"/>
      <c r="CL45" s="657"/>
      <c r="CM45" s="657"/>
      <c r="CN45" s="657"/>
      <c r="CO45" s="657"/>
      <c r="CP45" s="657"/>
      <c r="CQ45" s="658"/>
      <c r="CR45" s="659">
        <v>106813</v>
      </c>
      <c r="CS45" s="680"/>
      <c r="CT45" s="680"/>
      <c r="CU45" s="680"/>
      <c r="CV45" s="680"/>
      <c r="CW45" s="680"/>
      <c r="CX45" s="680"/>
      <c r="CY45" s="681"/>
      <c r="CZ45" s="664">
        <v>2.9</v>
      </c>
      <c r="DA45" s="692"/>
      <c r="DB45" s="692"/>
      <c r="DC45" s="694"/>
      <c r="DD45" s="668">
        <v>67197</v>
      </c>
      <c r="DE45" s="680"/>
      <c r="DF45" s="680"/>
      <c r="DG45" s="680"/>
      <c r="DH45" s="680"/>
      <c r="DI45" s="680"/>
      <c r="DJ45" s="680"/>
      <c r="DK45" s="681"/>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9"/>
      <c r="CE46" s="700"/>
      <c r="CF46" s="656" t="s">
        <v>348</v>
      </c>
      <c r="CG46" s="657"/>
      <c r="CH46" s="657"/>
      <c r="CI46" s="657"/>
      <c r="CJ46" s="657"/>
      <c r="CK46" s="657"/>
      <c r="CL46" s="657"/>
      <c r="CM46" s="657"/>
      <c r="CN46" s="657"/>
      <c r="CO46" s="657"/>
      <c r="CP46" s="657"/>
      <c r="CQ46" s="658"/>
      <c r="CR46" s="659">
        <v>310545</v>
      </c>
      <c r="CS46" s="660"/>
      <c r="CT46" s="660"/>
      <c r="CU46" s="660"/>
      <c r="CV46" s="660"/>
      <c r="CW46" s="660"/>
      <c r="CX46" s="660"/>
      <c r="CY46" s="661"/>
      <c r="CZ46" s="664">
        <v>8.6</v>
      </c>
      <c r="DA46" s="665"/>
      <c r="DB46" s="665"/>
      <c r="DC46" s="671"/>
      <c r="DD46" s="668">
        <v>91991</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9"/>
      <c r="CE47" s="700"/>
      <c r="CF47" s="656" t="s">
        <v>349</v>
      </c>
      <c r="CG47" s="657"/>
      <c r="CH47" s="657"/>
      <c r="CI47" s="657"/>
      <c r="CJ47" s="657"/>
      <c r="CK47" s="657"/>
      <c r="CL47" s="657"/>
      <c r="CM47" s="657"/>
      <c r="CN47" s="657"/>
      <c r="CO47" s="657"/>
      <c r="CP47" s="657"/>
      <c r="CQ47" s="658"/>
      <c r="CR47" s="659">
        <v>1328</v>
      </c>
      <c r="CS47" s="680"/>
      <c r="CT47" s="680"/>
      <c r="CU47" s="680"/>
      <c r="CV47" s="680"/>
      <c r="CW47" s="680"/>
      <c r="CX47" s="680"/>
      <c r="CY47" s="681"/>
      <c r="CZ47" s="664">
        <v>0</v>
      </c>
      <c r="DA47" s="692"/>
      <c r="DB47" s="692"/>
      <c r="DC47" s="694"/>
      <c r="DD47" s="668">
        <v>1155</v>
      </c>
      <c r="DE47" s="680"/>
      <c r="DF47" s="680"/>
      <c r="DG47" s="680"/>
      <c r="DH47" s="680"/>
      <c r="DI47" s="680"/>
      <c r="DJ47" s="680"/>
      <c r="DK47" s="681"/>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701"/>
      <c r="CE48" s="702"/>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2" t="s">
        <v>351</v>
      </c>
      <c r="CE49" s="683"/>
      <c r="CF49" s="683"/>
      <c r="CG49" s="683"/>
      <c r="CH49" s="683"/>
      <c r="CI49" s="683"/>
      <c r="CJ49" s="683"/>
      <c r="CK49" s="683"/>
      <c r="CL49" s="683"/>
      <c r="CM49" s="683"/>
      <c r="CN49" s="683"/>
      <c r="CO49" s="683"/>
      <c r="CP49" s="683"/>
      <c r="CQ49" s="684"/>
      <c r="CR49" s="731">
        <v>3628650</v>
      </c>
      <c r="CS49" s="718"/>
      <c r="CT49" s="718"/>
      <c r="CU49" s="718"/>
      <c r="CV49" s="718"/>
      <c r="CW49" s="718"/>
      <c r="CX49" s="718"/>
      <c r="CY49" s="747"/>
      <c r="CZ49" s="739">
        <v>100</v>
      </c>
      <c r="DA49" s="748"/>
      <c r="DB49" s="748"/>
      <c r="DC49" s="749"/>
      <c r="DD49" s="750">
        <v>2672671</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oGsrURqASt1qdlp4kWNe0jjOjHt81IPU0CKOEUTeiuIRCOtaDW+kDpzYJcObOKM6Va56kYQl/mq3JirjCRAlg==" saltValue="D/gIsgX1VNVVWblCux3zj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40" zoomScaleNormal="4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374</v>
      </c>
      <c r="C7" s="786"/>
      <c r="D7" s="786"/>
      <c r="E7" s="786"/>
      <c r="F7" s="786"/>
      <c r="G7" s="786"/>
      <c r="H7" s="786"/>
      <c r="I7" s="786"/>
      <c r="J7" s="786"/>
      <c r="K7" s="786"/>
      <c r="L7" s="786"/>
      <c r="M7" s="786"/>
      <c r="N7" s="786"/>
      <c r="O7" s="786"/>
      <c r="P7" s="787"/>
      <c r="Q7" s="788">
        <v>3843</v>
      </c>
      <c r="R7" s="789"/>
      <c r="S7" s="789"/>
      <c r="T7" s="789"/>
      <c r="U7" s="789"/>
      <c r="V7" s="789">
        <v>3629</v>
      </c>
      <c r="W7" s="789"/>
      <c r="X7" s="789"/>
      <c r="Y7" s="789"/>
      <c r="Z7" s="789"/>
      <c r="AA7" s="789">
        <v>214</v>
      </c>
      <c r="AB7" s="789"/>
      <c r="AC7" s="789"/>
      <c r="AD7" s="789"/>
      <c r="AE7" s="790"/>
      <c r="AF7" s="791">
        <v>199</v>
      </c>
      <c r="AG7" s="792"/>
      <c r="AH7" s="792"/>
      <c r="AI7" s="792"/>
      <c r="AJ7" s="793"/>
      <c r="AK7" s="794">
        <v>18</v>
      </c>
      <c r="AL7" s="795"/>
      <c r="AM7" s="795"/>
      <c r="AN7" s="795"/>
      <c r="AO7" s="795"/>
      <c r="AP7" s="795">
        <v>2869</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c r="BT7" s="783"/>
      <c r="BU7" s="783"/>
      <c r="BV7" s="783"/>
      <c r="BW7" s="783"/>
      <c r="BX7" s="783"/>
      <c r="BY7" s="783"/>
      <c r="BZ7" s="783"/>
      <c r="CA7" s="783"/>
      <c r="CB7" s="783"/>
      <c r="CC7" s="783"/>
      <c r="CD7" s="783"/>
      <c r="CE7" s="783"/>
      <c r="CF7" s="783"/>
      <c r="CG7" s="798"/>
      <c r="CH7" s="779"/>
      <c r="CI7" s="780"/>
      <c r="CJ7" s="780"/>
      <c r="CK7" s="780"/>
      <c r="CL7" s="781"/>
      <c r="CM7" s="779"/>
      <c r="CN7" s="780"/>
      <c r="CO7" s="780"/>
      <c r="CP7" s="780"/>
      <c r="CQ7" s="781"/>
      <c r="CR7" s="779"/>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15">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375</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376</v>
      </c>
      <c r="B23" s="825" t="s">
        <v>377</v>
      </c>
      <c r="C23" s="826"/>
      <c r="D23" s="826"/>
      <c r="E23" s="826"/>
      <c r="F23" s="826"/>
      <c r="G23" s="826"/>
      <c r="H23" s="826"/>
      <c r="I23" s="826"/>
      <c r="J23" s="826"/>
      <c r="K23" s="826"/>
      <c r="L23" s="826"/>
      <c r="M23" s="826"/>
      <c r="N23" s="826"/>
      <c r="O23" s="826"/>
      <c r="P23" s="827"/>
      <c r="Q23" s="828">
        <v>3843</v>
      </c>
      <c r="R23" s="829"/>
      <c r="S23" s="829"/>
      <c r="T23" s="829"/>
      <c r="U23" s="829"/>
      <c r="V23" s="829">
        <v>3629</v>
      </c>
      <c r="W23" s="829"/>
      <c r="X23" s="829"/>
      <c r="Y23" s="829"/>
      <c r="Z23" s="829"/>
      <c r="AA23" s="829">
        <v>214</v>
      </c>
      <c r="AB23" s="829"/>
      <c r="AC23" s="829"/>
      <c r="AD23" s="829"/>
      <c r="AE23" s="830"/>
      <c r="AF23" s="831">
        <v>199</v>
      </c>
      <c r="AG23" s="829"/>
      <c r="AH23" s="829"/>
      <c r="AI23" s="829"/>
      <c r="AJ23" s="832"/>
      <c r="AK23" s="833"/>
      <c r="AL23" s="834"/>
      <c r="AM23" s="834"/>
      <c r="AN23" s="834"/>
      <c r="AO23" s="834"/>
      <c r="AP23" s="829">
        <v>2869</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378</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379</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357</v>
      </c>
      <c r="B26" s="764"/>
      <c r="C26" s="764"/>
      <c r="D26" s="764"/>
      <c r="E26" s="764"/>
      <c r="F26" s="764"/>
      <c r="G26" s="764"/>
      <c r="H26" s="764"/>
      <c r="I26" s="764"/>
      <c r="J26" s="764"/>
      <c r="K26" s="764"/>
      <c r="L26" s="764"/>
      <c r="M26" s="764"/>
      <c r="N26" s="764"/>
      <c r="O26" s="764"/>
      <c r="P26" s="765"/>
      <c r="Q26" s="769" t="s">
        <v>380</v>
      </c>
      <c r="R26" s="770"/>
      <c r="S26" s="770"/>
      <c r="T26" s="770"/>
      <c r="U26" s="771"/>
      <c r="V26" s="769" t="s">
        <v>381</v>
      </c>
      <c r="W26" s="770"/>
      <c r="X26" s="770"/>
      <c r="Y26" s="770"/>
      <c r="Z26" s="771"/>
      <c r="AA26" s="769" t="s">
        <v>382</v>
      </c>
      <c r="AB26" s="770"/>
      <c r="AC26" s="770"/>
      <c r="AD26" s="770"/>
      <c r="AE26" s="770"/>
      <c r="AF26" s="850" t="s">
        <v>383</v>
      </c>
      <c r="AG26" s="851"/>
      <c r="AH26" s="851"/>
      <c r="AI26" s="851"/>
      <c r="AJ26" s="852"/>
      <c r="AK26" s="770" t="s">
        <v>384</v>
      </c>
      <c r="AL26" s="770"/>
      <c r="AM26" s="770"/>
      <c r="AN26" s="770"/>
      <c r="AO26" s="771"/>
      <c r="AP26" s="769" t="s">
        <v>385</v>
      </c>
      <c r="AQ26" s="770"/>
      <c r="AR26" s="770"/>
      <c r="AS26" s="770"/>
      <c r="AT26" s="771"/>
      <c r="AU26" s="769" t="s">
        <v>386</v>
      </c>
      <c r="AV26" s="770"/>
      <c r="AW26" s="770"/>
      <c r="AX26" s="770"/>
      <c r="AY26" s="771"/>
      <c r="AZ26" s="769" t="s">
        <v>387</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388</v>
      </c>
      <c r="C28" s="786"/>
      <c r="D28" s="786"/>
      <c r="E28" s="786"/>
      <c r="F28" s="786"/>
      <c r="G28" s="786"/>
      <c r="H28" s="786"/>
      <c r="I28" s="786"/>
      <c r="J28" s="786"/>
      <c r="K28" s="786"/>
      <c r="L28" s="786"/>
      <c r="M28" s="786"/>
      <c r="N28" s="786"/>
      <c r="O28" s="786"/>
      <c r="P28" s="787"/>
      <c r="Q28" s="858">
        <v>811</v>
      </c>
      <c r="R28" s="859"/>
      <c r="S28" s="859"/>
      <c r="T28" s="859"/>
      <c r="U28" s="859"/>
      <c r="V28" s="859">
        <v>645</v>
      </c>
      <c r="W28" s="859"/>
      <c r="X28" s="859"/>
      <c r="Y28" s="859"/>
      <c r="Z28" s="859"/>
      <c r="AA28" s="859">
        <v>166</v>
      </c>
      <c r="AB28" s="859"/>
      <c r="AC28" s="859"/>
      <c r="AD28" s="859"/>
      <c r="AE28" s="860"/>
      <c r="AF28" s="861">
        <v>166</v>
      </c>
      <c r="AG28" s="859"/>
      <c r="AH28" s="859"/>
      <c r="AI28" s="859"/>
      <c r="AJ28" s="862"/>
      <c r="AK28" s="863" t="s">
        <v>556</v>
      </c>
      <c r="AL28" s="864"/>
      <c r="AM28" s="864"/>
      <c r="AN28" s="864"/>
      <c r="AO28" s="864"/>
      <c r="AP28" s="863" t="s">
        <v>556</v>
      </c>
      <c r="AQ28" s="864"/>
      <c r="AR28" s="864"/>
      <c r="AS28" s="864"/>
      <c r="AT28" s="864"/>
      <c r="AU28" s="863" t="s">
        <v>556</v>
      </c>
      <c r="AV28" s="864"/>
      <c r="AW28" s="864"/>
      <c r="AX28" s="864"/>
      <c r="AY28" s="864"/>
      <c r="AZ28" s="863" t="s">
        <v>556</v>
      </c>
      <c r="BA28" s="864"/>
      <c r="BB28" s="864"/>
      <c r="BC28" s="864"/>
      <c r="BD28" s="864"/>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389</v>
      </c>
      <c r="C29" s="817"/>
      <c r="D29" s="817"/>
      <c r="E29" s="817"/>
      <c r="F29" s="817"/>
      <c r="G29" s="817"/>
      <c r="H29" s="817"/>
      <c r="I29" s="817"/>
      <c r="J29" s="817"/>
      <c r="K29" s="817"/>
      <c r="L29" s="817"/>
      <c r="M29" s="817"/>
      <c r="N29" s="817"/>
      <c r="O29" s="817"/>
      <c r="P29" s="818"/>
      <c r="Q29" s="819">
        <v>98</v>
      </c>
      <c r="R29" s="820"/>
      <c r="S29" s="820"/>
      <c r="T29" s="820"/>
      <c r="U29" s="820"/>
      <c r="V29" s="820">
        <v>96</v>
      </c>
      <c r="W29" s="820"/>
      <c r="X29" s="820"/>
      <c r="Y29" s="820"/>
      <c r="Z29" s="820"/>
      <c r="AA29" s="820">
        <v>2</v>
      </c>
      <c r="AB29" s="820"/>
      <c r="AC29" s="820"/>
      <c r="AD29" s="820"/>
      <c r="AE29" s="821"/>
      <c r="AF29" s="822">
        <v>2</v>
      </c>
      <c r="AG29" s="823"/>
      <c r="AH29" s="823"/>
      <c r="AI29" s="823"/>
      <c r="AJ29" s="824"/>
      <c r="AK29" s="863" t="s">
        <v>556</v>
      </c>
      <c r="AL29" s="864"/>
      <c r="AM29" s="864"/>
      <c r="AN29" s="864"/>
      <c r="AO29" s="864"/>
      <c r="AP29" s="863" t="s">
        <v>556</v>
      </c>
      <c r="AQ29" s="864"/>
      <c r="AR29" s="864"/>
      <c r="AS29" s="864"/>
      <c r="AT29" s="864"/>
      <c r="AU29" s="863" t="s">
        <v>556</v>
      </c>
      <c r="AV29" s="864"/>
      <c r="AW29" s="864"/>
      <c r="AX29" s="864"/>
      <c r="AY29" s="864"/>
      <c r="AZ29" s="863" t="s">
        <v>556</v>
      </c>
      <c r="BA29" s="864"/>
      <c r="BB29" s="864"/>
      <c r="BC29" s="864"/>
      <c r="BD29" s="864"/>
      <c r="BE29" s="865"/>
      <c r="BF29" s="865"/>
      <c r="BG29" s="865"/>
      <c r="BH29" s="865"/>
      <c r="BI29" s="866"/>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390</v>
      </c>
      <c r="C30" s="817"/>
      <c r="D30" s="817"/>
      <c r="E30" s="817"/>
      <c r="F30" s="817"/>
      <c r="G30" s="817"/>
      <c r="H30" s="817"/>
      <c r="I30" s="817"/>
      <c r="J30" s="817"/>
      <c r="K30" s="817"/>
      <c r="L30" s="817"/>
      <c r="M30" s="817"/>
      <c r="N30" s="817"/>
      <c r="O30" s="817"/>
      <c r="P30" s="818"/>
      <c r="Q30" s="819">
        <v>1039</v>
      </c>
      <c r="R30" s="820"/>
      <c r="S30" s="820"/>
      <c r="T30" s="820"/>
      <c r="U30" s="820"/>
      <c r="V30" s="820">
        <v>989</v>
      </c>
      <c r="W30" s="820"/>
      <c r="X30" s="820"/>
      <c r="Y30" s="820"/>
      <c r="Z30" s="820"/>
      <c r="AA30" s="820">
        <v>50</v>
      </c>
      <c r="AB30" s="820"/>
      <c r="AC30" s="820"/>
      <c r="AD30" s="820"/>
      <c r="AE30" s="821"/>
      <c r="AF30" s="822">
        <v>50</v>
      </c>
      <c r="AG30" s="823"/>
      <c r="AH30" s="823"/>
      <c r="AI30" s="823"/>
      <c r="AJ30" s="824"/>
      <c r="AK30" s="863" t="s">
        <v>556</v>
      </c>
      <c r="AL30" s="864"/>
      <c r="AM30" s="864"/>
      <c r="AN30" s="864"/>
      <c r="AO30" s="864"/>
      <c r="AP30" s="863" t="s">
        <v>556</v>
      </c>
      <c r="AQ30" s="864"/>
      <c r="AR30" s="864"/>
      <c r="AS30" s="864"/>
      <c r="AT30" s="864"/>
      <c r="AU30" s="863" t="s">
        <v>556</v>
      </c>
      <c r="AV30" s="864"/>
      <c r="AW30" s="864"/>
      <c r="AX30" s="864"/>
      <c r="AY30" s="864"/>
      <c r="AZ30" s="863" t="s">
        <v>556</v>
      </c>
      <c r="BA30" s="864"/>
      <c r="BB30" s="864"/>
      <c r="BC30" s="864"/>
      <c r="BD30" s="864"/>
      <c r="BE30" s="865"/>
      <c r="BF30" s="865"/>
      <c r="BG30" s="865"/>
      <c r="BH30" s="865"/>
      <c r="BI30" s="866"/>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391</v>
      </c>
      <c r="C31" s="817"/>
      <c r="D31" s="817"/>
      <c r="E31" s="817"/>
      <c r="F31" s="817"/>
      <c r="G31" s="817"/>
      <c r="H31" s="817"/>
      <c r="I31" s="817"/>
      <c r="J31" s="817"/>
      <c r="K31" s="817"/>
      <c r="L31" s="817"/>
      <c r="M31" s="817"/>
      <c r="N31" s="817"/>
      <c r="O31" s="817"/>
      <c r="P31" s="818"/>
      <c r="Q31" s="819">
        <v>5</v>
      </c>
      <c r="R31" s="820"/>
      <c r="S31" s="820"/>
      <c r="T31" s="820"/>
      <c r="U31" s="820"/>
      <c r="V31" s="820">
        <v>5</v>
      </c>
      <c r="W31" s="820"/>
      <c r="X31" s="820"/>
      <c r="Y31" s="820"/>
      <c r="Z31" s="820"/>
      <c r="AA31" s="820" t="s">
        <v>556</v>
      </c>
      <c r="AB31" s="820"/>
      <c r="AC31" s="820"/>
      <c r="AD31" s="820"/>
      <c r="AE31" s="821"/>
      <c r="AF31" s="822" t="s">
        <v>122</v>
      </c>
      <c r="AG31" s="823"/>
      <c r="AH31" s="823"/>
      <c r="AI31" s="823"/>
      <c r="AJ31" s="824"/>
      <c r="AK31" s="863" t="s">
        <v>556</v>
      </c>
      <c r="AL31" s="864"/>
      <c r="AM31" s="864"/>
      <c r="AN31" s="864"/>
      <c r="AO31" s="864"/>
      <c r="AP31" s="863" t="s">
        <v>556</v>
      </c>
      <c r="AQ31" s="864"/>
      <c r="AR31" s="864"/>
      <c r="AS31" s="864"/>
      <c r="AT31" s="864"/>
      <c r="AU31" s="863" t="s">
        <v>556</v>
      </c>
      <c r="AV31" s="864"/>
      <c r="AW31" s="864"/>
      <c r="AX31" s="864"/>
      <c r="AY31" s="864"/>
      <c r="AZ31" s="863" t="s">
        <v>556</v>
      </c>
      <c r="BA31" s="864"/>
      <c r="BB31" s="864"/>
      <c r="BC31" s="864"/>
      <c r="BD31" s="864"/>
      <c r="BE31" s="865"/>
      <c r="BF31" s="865"/>
      <c r="BG31" s="865"/>
      <c r="BH31" s="865"/>
      <c r="BI31" s="866"/>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392</v>
      </c>
      <c r="C32" s="817"/>
      <c r="D32" s="817"/>
      <c r="E32" s="817"/>
      <c r="F32" s="817"/>
      <c r="G32" s="817"/>
      <c r="H32" s="817"/>
      <c r="I32" s="817"/>
      <c r="J32" s="817"/>
      <c r="K32" s="817"/>
      <c r="L32" s="817"/>
      <c r="M32" s="817"/>
      <c r="N32" s="817"/>
      <c r="O32" s="817"/>
      <c r="P32" s="818"/>
      <c r="Q32" s="819">
        <v>138</v>
      </c>
      <c r="R32" s="820"/>
      <c r="S32" s="820"/>
      <c r="T32" s="820"/>
      <c r="U32" s="820"/>
      <c r="V32" s="820">
        <v>131</v>
      </c>
      <c r="W32" s="820"/>
      <c r="X32" s="820"/>
      <c r="Y32" s="820"/>
      <c r="Z32" s="820"/>
      <c r="AA32" s="820">
        <v>7</v>
      </c>
      <c r="AB32" s="820"/>
      <c r="AC32" s="820"/>
      <c r="AD32" s="820"/>
      <c r="AE32" s="821"/>
      <c r="AF32" s="822">
        <v>307</v>
      </c>
      <c r="AG32" s="823"/>
      <c r="AH32" s="823"/>
      <c r="AI32" s="823"/>
      <c r="AJ32" s="824"/>
      <c r="AK32" s="868">
        <v>6</v>
      </c>
      <c r="AL32" s="867"/>
      <c r="AM32" s="867"/>
      <c r="AN32" s="867"/>
      <c r="AO32" s="867"/>
      <c r="AP32" s="867">
        <v>519</v>
      </c>
      <c r="AQ32" s="867"/>
      <c r="AR32" s="867"/>
      <c r="AS32" s="867"/>
      <c r="AT32" s="867"/>
      <c r="AU32" s="867" t="s">
        <v>556</v>
      </c>
      <c r="AV32" s="867"/>
      <c r="AW32" s="867"/>
      <c r="AX32" s="867"/>
      <c r="AY32" s="867"/>
      <c r="AZ32" s="863" t="s">
        <v>556</v>
      </c>
      <c r="BA32" s="864"/>
      <c r="BB32" s="864"/>
      <c r="BC32" s="864"/>
      <c r="BD32" s="864"/>
      <c r="BE32" s="865" t="s">
        <v>393</v>
      </c>
      <c r="BF32" s="865"/>
      <c r="BG32" s="865"/>
      <c r="BH32" s="865"/>
      <c r="BI32" s="866"/>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394</v>
      </c>
      <c r="C33" s="817"/>
      <c r="D33" s="817"/>
      <c r="E33" s="817"/>
      <c r="F33" s="817"/>
      <c r="G33" s="817"/>
      <c r="H33" s="817"/>
      <c r="I33" s="817"/>
      <c r="J33" s="817"/>
      <c r="K33" s="817"/>
      <c r="L33" s="817"/>
      <c r="M33" s="817"/>
      <c r="N33" s="817"/>
      <c r="O33" s="817"/>
      <c r="P33" s="818"/>
      <c r="Q33" s="819">
        <v>281</v>
      </c>
      <c r="R33" s="820"/>
      <c r="S33" s="820"/>
      <c r="T33" s="820"/>
      <c r="U33" s="820"/>
      <c r="V33" s="820">
        <v>268</v>
      </c>
      <c r="W33" s="820"/>
      <c r="X33" s="820"/>
      <c r="Y33" s="820"/>
      <c r="Z33" s="820"/>
      <c r="AA33" s="820">
        <v>13</v>
      </c>
      <c r="AB33" s="820"/>
      <c r="AC33" s="820"/>
      <c r="AD33" s="820"/>
      <c r="AE33" s="821"/>
      <c r="AF33" s="822">
        <v>13</v>
      </c>
      <c r="AG33" s="823"/>
      <c r="AH33" s="823"/>
      <c r="AI33" s="823"/>
      <c r="AJ33" s="824"/>
      <c r="AK33" s="868">
        <v>156</v>
      </c>
      <c r="AL33" s="867"/>
      <c r="AM33" s="867"/>
      <c r="AN33" s="867"/>
      <c r="AO33" s="867"/>
      <c r="AP33" s="867">
        <v>1465</v>
      </c>
      <c r="AQ33" s="867"/>
      <c r="AR33" s="867"/>
      <c r="AS33" s="867"/>
      <c r="AT33" s="867"/>
      <c r="AU33" s="867">
        <v>1305</v>
      </c>
      <c r="AV33" s="867"/>
      <c r="AW33" s="867"/>
      <c r="AX33" s="867"/>
      <c r="AY33" s="867"/>
      <c r="AZ33" s="863" t="s">
        <v>556</v>
      </c>
      <c r="BA33" s="864"/>
      <c r="BB33" s="864"/>
      <c r="BC33" s="864"/>
      <c r="BD33" s="864"/>
      <c r="BE33" s="865" t="s">
        <v>395</v>
      </c>
      <c r="BF33" s="865"/>
      <c r="BG33" s="865"/>
      <c r="BH33" s="865"/>
      <c r="BI33" s="866"/>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68"/>
      <c r="AL34" s="867"/>
      <c r="AM34" s="867"/>
      <c r="AN34" s="867"/>
      <c r="AO34" s="867"/>
      <c r="AP34" s="867"/>
      <c r="AQ34" s="867"/>
      <c r="AR34" s="867"/>
      <c r="AS34" s="867"/>
      <c r="AT34" s="867"/>
      <c r="AU34" s="867"/>
      <c r="AV34" s="867"/>
      <c r="AW34" s="867"/>
      <c r="AX34" s="867"/>
      <c r="AY34" s="867"/>
      <c r="AZ34" s="869"/>
      <c r="BA34" s="869"/>
      <c r="BB34" s="869"/>
      <c r="BC34" s="869"/>
      <c r="BD34" s="869"/>
      <c r="BE34" s="865"/>
      <c r="BF34" s="865"/>
      <c r="BG34" s="865"/>
      <c r="BH34" s="865"/>
      <c r="BI34" s="866"/>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68"/>
      <c r="AL35" s="867"/>
      <c r="AM35" s="867"/>
      <c r="AN35" s="867"/>
      <c r="AO35" s="867"/>
      <c r="AP35" s="867"/>
      <c r="AQ35" s="867"/>
      <c r="AR35" s="867"/>
      <c r="AS35" s="867"/>
      <c r="AT35" s="867"/>
      <c r="AU35" s="867"/>
      <c r="AV35" s="867"/>
      <c r="AW35" s="867"/>
      <c r="AX35" s="867"/>
      <c r="AY35" s="867"/>
      <c r="AZ35" s="869"/>
      <c r="BA35" s="869"/>
      <c r="BB35" s="869"/>
      <c r="BC35" s="869"/>
      <c r="BD35" s="869"/>
      <c r="BE35" s="865"/>
      <c r="BF35" s="865"/>
      <c r="BG35" s="865"/>
      <c r="BH35" s="865"/>
      <c r="BI35" s="866"/>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68"/>
      <c r="AL36" s="867"/>
      <c r="AM36" s="867"/>
      <c r="AN36" s="867"/>
      <c r="AO36" s="867"/>
      <c r="AP36" s="867"/>
      <c r="AQ36" s="867"/>
      <c r="AR36" s="867"/>
      <c r="AS36" s="867"/>
      <c r="AT36" s="867"/>
      <c r="AU36" s="867"/>
      <c r="AV36" s="867"/>
      <c r="AW36" s="867"/>
      <c r="AX36" s="867"/>
      <c r="AY36" s="867"/>
      <c r="AZ36" s="869"/>
      <c r="BA36" s="869"/>
      <c r="BB36" s="869"/>
      <c r="BC36" s="869"/>
      <c r="BD36" s="869"/>
      <c r="BE36" s="865"/>
      <c r="BF36" s="865"/>
      <c r="BG36" s="865"/>
      <c r="BH36" s="865"/>
      <c r="BI36" s="866"/>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68"/>
      <c r="AL37" s="867"/>
      <c r="AM37" s="867"/>
      <c r="AN37" s="867"/>
      <c r="AO37" s="867"/>
      <c r="AP37" s="867"/>
      <c r="AQ37" s="867"/>
      <c r="AR37" s="867"/>
      <c r="AS37" s="867"/>
      <c r="AT37" s="867"/>
      <c r="AU37" s="867"/>
      <c r="AV37" s="867"/>
      <c r="AW37" s="867"/>
      <c r="AX37" s="867"/>
      <c r="AY37" s="867"/>
      <c r="AZ37" s="869"/>
      <c r="BA37" s="869"/>
      <c r="BB37" s="869"/>
      <c r="BC37" s="869"/>
      <c r="BD37" s="869"/>
      <c r="BE37" s="865"/>
      <c r="BF37" s="865"/>
      <c r="BG37" s="865"/>
      <c r="BH37" s="865"/>
      <c r="BI37" s="866"/>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68"/>
      <c r="AL38" s="867"/>
      <c r="AM38" s="867"/>
      <c r="AN38" s="867"/>
      <c r="AO38" s="867"/>
      <c r="AP38" s="867"/>
      <c r="AQ38" s="867"/>
      <c r="AR38" s="867"/>
      <c r="AS38" s="867"/>
      <c r="AT38" s="867"/>
      <c r="AU38" s="867"/>
      <c r="AV38" s="867"/>
      <c r="AW38" s="867"/>
      <c r="AX38" s="867"/>
      <c r="AY38" s="867"/>
      <c r="AZ38" s="869"/>
      <c r="BA38" s="869"/>
      <c r="BB38" s="869"/>
      <c r="BC38" s="869"/>
      <c r="BD38" s="869"/>
      <c r="BE38" s="865"/>
      <c r="BF38" s="865"/>
      <c r="BG38" s="865"/>
      <c r="BH38" s="865"/>
      <c r="BI38" s="866"/>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68"/>
      <c r="AL39" s="867"/>
      <c r="AM39" s="867"/>
      <c r="AN39" s="867"/>
      <c r="AO39" s="867"/>
      <c r="AP39" s="867"/>
      <c r="AQ39" s="867"/>
      <c r="AR39" s="867"/>
      <c r="AS39" s="867"/>
      <c r="AT39" s="867"/>
      <c r="AU39" s="867"/>
      <c r="AV39" s="867"/>
      <c r="AW39" s="867"/>
      <c r="AX39" s="867"/>
      <c r="AY39" s="867"/>
      <c r="AZ39" s="869"/>
      <c r="BA39" s="869"/>
      <c r="BB39" s="869"/>
      <c r="BC39" s="869"/>
      <c r="BD39" s="869"/>
      <c r="BE39" s="865"/>
      <c r="BF39" s="865"/>
      <c r="BG39" s="865"/>
      <c r="BH39" s="865"/>
      <c r="BI39" s="866"/>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68"/>
      <c r="AL40" s="867"/>
      <c r="AM40" s="867"/>
      <c r="AN40" s="867"/>
      <c r="AO40" s="867"/>
      <c r="AP40" s="867"/>
      <c r="AQ40" s="867"/>
      <c r="AR40" s="867"/>
      <c r="AS40" s="867"/>
      <c r="AT40" s="867"/>
      <c r="AU40" s="867"/>
      <c r="AV40" s="867"/>
      <c r="AW40" s="867"/>
      <c r="AX40" s="867"/>
      <c r="AY40" s="867"/>
      <c r="AZ40" s="869"/>
      <c r="BA40" s="869"/>
      <c r="BB40" s="869"/>
      <c r="BC40" s="869"/>
      <c r="BD40" s="869"/>
      <c r="BE40" s="865"/>
      <c r="BF40" s="865"/>
      <c r="BG40" s="865"/>
      <c r="BH40" s="865"/>
      <c r="BI40" s="866"/>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68"/>
      <c r="AL41" s="867"/>
      <c r="AM41" s="867"/>
      <c r="AN41" s="867"/>
      <c r="AO41" s="867"/>
      <c r="AP41" s="867"/>
      <c r="AQ41" s="867"/>
      <c r="AR41" s="867"/>
      <c r="AS41" s="867"/>
      <c r="AT41" s="867"/>
      <c r="AU41" s="867"/>
      <c r="AV41" s="867"/>
      <c r="AW41" s="867"/>
      <c r="AX41" s="867"/>
      <c r="AY41" s="867"/>
      <c r="AZ41" s="869"/>
      <c r="BA41" s="869"/>
      <c r="BB41" s="869"/>
      <c r="BC41" s="869"/>
      <c r="BD41" s="869"/>
      <c r="BE41" s="865"/>
      <c r="BF41" s="865"/>
      <c r="BG41" s="865"/>
      <c r="BH41" s="865"/>
      <c r="BI41" s="866"/>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68"/>
      <c r="AL42" s="867"/>
      <c r="AM42" s="867"/>
      <c r="AN42" s="867"/>
      <c r="AO42" s="867"/>
      <c r="AP42" s="867"/>
      <c r="AQ42" s="867"/>
      <c r="AR42" s="867"/>
      <c r="AS42" s="867"/>
      <c r="AT42" s="867"/>
      <c r="AU42" s="867"/>
      <c r="AV42" s="867"/>
      <c r="AW42" s="867"/>
      <c r="AX42" s="867"/>
      <c r="AY42" s="867"/>
      <c r="AZ42" s="869"/>
      <c r="BA42" s="869"/>
      <c r="BB42" s="869"/>
      <c r="BC42" s="869"/>
      <c r="BD42" s="869"/>
      <c r="BE42" s="865"/>
      <c r="BF42" s="865"/>
      <c r="BG42" s="865"/>
      <c r="BH42" s="865"/>
      <c r="BI42" s="866"/>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68"/>
      <c r="AL43" s="867"/>
      <c r="AM43" s="867"/>
      <c r="AN43" s="867"/>
      <c r="AO43" s="867"/>
      <c r="AP43" s="867"/>
      <c r="AQ43" s="867"/>
      <c r="AR43" s="867"/>
      <c r="AS43" s="867"/>
      <c r="AT43" s="867"/>
      <c r="AU43" s="867"/>
      <c r="AV43" s="867"/>
      <c r="AW43" s="867"/>
      <c r="AX43" s="867"/>
      <c r="AY43" s="867"/>
      <c r="AZ43" s="869"/>
      <c r="BA43" s="869"/>
      <c r="BB43" s="869"/>
      <c r="BC43" s="869"/>
      <c r="BD43" s="869"/>
      <c r="BE43" s="865"/>
      <c r="BF43" s="865"/>
      <c r="BG43" s="865"/>
      <c r="BH43" s="865"/>
      <c r="BI43" s="866"/>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68"/>
      <c r="AL44" s="867"/>
      <c r="AM44" s="867"/>
      <c r="AN44" s="867"/>
      <c r="AO44" s="867"/>
      <c r="AP44" s="867"/>
      <c r="AQ44" s="867"/>
      <c r="AR44" s="867"/>
      <c r="AS44" s="867"/>
      <c r="AT44" s="867"/>
      <c r="AU44" s="867"/>
      <c r="AV44" s="867"/>
      <c r="AW44" s="867"/>
      <c r="AX44" s="867"/>
      <c r="AY44" s="867"/>
      <c r="AZ44" s="869"/>
      <c r="BA44" s="869"/>
      <c r="BB44" s="869"/>
      <c r="BC44" s="869"/>
      <c r="BD44" s="869"/>
      <c r="BE44" s="865"/>
      <c r="BF44" s="865"/>
      <c r="BG44" s="865"/>
      <c r="BH44" s="865"/>
      <c r="BI44" s="866"/>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68"/>
      <c r="AL45" s="867"/>
      <c r="AM45" s="867"/>
      <c r="AN45" s="867"/>
      <c r="AO45" s="867"/>
      <c r="AP45" s="867"/>
      <c r="AQ45" s="867"/>
      <c r="AR45" s="867"/>
      <c r="AS45" s="867"/>
      <c r="AT45" s="867"/>
      <c r="AU45" s="867"/>
      <c r="AV45" s="867"/>
      <c r="AW45" s="867"/>
      <c r="AX45" s="867"/>
      <c r="AY45" s="867"/>
      <c r="AZ45" s="869"/>
      <c r="BA45" s="869"/>
      <c r="BB45" s="869"/>
      <c r="BC45" s="869"/>
      <c r="BD45" s="869"/>
      <c r="BE45" s="865"/>
      <c r="BF45" s="865"/>
      <c r="BG45" s="865"/>
      <c r="BH45" s="865"/>
      <c r="BI45" s="866"/>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68"/>
      <c r="AL46" s="867"/>
      <c r="AM46" s="867"/>
      <c r="AN46" s="867"/>
      <c r="AO46" s="867"/>
      <c r="AP46" s="867"/>
      <c r="AQ46" s="867"/>
      <c r="AR46" s="867"/>
      <c r="AS46" s="867"/>
      <c r="AT46" s="867"/>
      <c r="AU46" s="867"/>
      <c r="AV46" s="867"/>
      <c r="AW46" s="867"/>
      <c r="AX46" s="867"/>
      <c r="AY46" s="867"/>
      <c r="AZ46" s="869"/>
      <c r="BA46" s="869"/>
      <c r="BB46" s="869"/>
      <c r="BC46" s="869"/>
      <c r="BD46" s="869"/>
      <c r="BE46" s="865"/>
      <c r="BF46" s="865"/>
      <c r="BG46" s="865"/>
      <c r="BH46" s="865"/>
      <c r="BI46" s="866"/>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68"/>
      <c r="AL47" s="867"/>
      <c r="AM47" s="867"/>
      <c r="AN47" s="867"/>
      <c r="AO47" s="867"/>
      <c r="AP47" s="867"/>
      <c r="AQ47" s="867"/>
      <c r="AR47" s="867"/>
      <c r="AS47" s="867"/>
      <c r="AT47" s="867"/>
      <c r="AU47" s="867"/>
      <c r="AV47" s="867"/>
      <c r="AW47" s="867"/>
      <c r="AX47" s="867"/>
      <c r="AY47" s="867"/>
      <c r="AZ47" s="869"/>
      <c r="BA47" s="869"/>
      <c r="BB47" s="869"/>
      <c r="BC47" s="869"/>
      <c r="BD47" s="869"/>
      <c r="BE47" s="865"/>
      <c r="BF47" s="865"/>
      <c r="BG47" s="865"/>
      <c r="BH47" s="865"/>
      <c r="BI47" s="866"/>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68"/>
      <c r="AL48" s="867"/>
      <c r="AM48" s="867"/>
      <c r="AN48" s="867"/>
      <c r="AO48" s="867"/>
      <c r="AP48" s="867"/>
      <c r="AQ48" s="867"/>
      <c r="AR48" s="867"/>
      <c r="AS48" s="867"/>
      <c r="AT48" s="867"/>
      <c r="AU48" s="867"/>
      <c r="AV48" s="867"/>
      <c r="AW48" s="867"/>
      <c r="AX48" s="867"/>
      <c r="AY48" s="867"/>
      <c r="AZ48" s="869"/>
      <c r="BA48" s="869"/>
      <c r="BB48" s="869"/>
      <c r="BC48" s="869"/>
      <c r="BD48" s="869"/>
      <c r="BE48" s="865"/>
      <c r="BF48" s="865"/>
      <c r="BG48" s="865"/>
      <c r="BH48" s="865"/>
      <c r="BI48" s="866"/>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68"/>
      <c r="AL49" s="867"/>
      <c r="AM49" s="867"/>
      <c r="AN49" s="867"/>
      <c r="AO49" s="867"/>
      <c r="AP49" s="867"/>
      <c r="AQ49" s="867"/>
      <c r="AR49" s="867"/>
      <c r="AS49" s="867"/>
      <c r="AT49" s="867"/>
      <c r="AU49" s="867"/>
      <c r="AV49" s="867"/>
      <c r="AW49" s="867"/>
      <c r="AX49" s="867"/>
      <c r="AY49" s="867"/>
      <c r="AZ49" s="869"/>
      <c r="BA49" s="869"/>
      <c r="BB49" s="869"/>
      <c r="BC49" s="869"/>
      <c r="BD49" s="869"/>
      <c r="BE49" s="865"/>
      <c r="BF49" s="865"/>
      <c r="BG49" s="865"/>
      <c r="BH49" s="865"/>
      <c r="BI49" s="866"/>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0"/>
      <c r="R50" s="871"/>
      <c r="S50" s="871"/>
      <c r="T50" s="871"/>
      <c r="U50" s="871"/>
      <c r="V50" s="871"/>
      <c r="W50" s="871"/>
      <c r="X50" s="871"/>
      <c r="Y50" s="871"/>
      <c r="Z50" s="871"/>
      <c r="AA50" s="871"/>
      <c r="AB50" s="871"/>
      <c r="AC50" s="871"/>
      <c r="AD50" s="871"/>
      <c r="AE50" s="872"/>
      <c r="AF50" s="822"/>
      <c r="AG50" s="823"/>
      <c r="AH50" s="823"/>
      <c r="AI50" s="823"/>
      <c r="AJ50" s="824"/>
      <c r="AK50" s="874"/>
      <c r="AL50" s="871"/>
      <c r="AM50" s="871"/>
      <c r="AN50" s="871"/>
      <c r="AO50" s="871"/>
      <c r="AP50" s="871"/>
      <c r="AQ50" s="871"/>
      <c r="AR50" s="871"/>
      <c r="AS50" s="871"/>
      <c r="AT50" s="871"/>
      <c r="AU50" s="871"/>
      <c r="AV50" s="871"/>
      <c r="AW50" s="871"/>
      <c r="AX50" s="871"/>
      <c r="AY50" s="871"/>
      <c r="AZ50" s="873"/>
      <c r="BA50" s="873"/>
      <c r="BB50" s="873"/>
      <c r="BC50" s="873"/>
      <c r="BD50" s="873"/>
      <c r="BE50" s="865"/>
      <c r="BF50" s="865"/>
      <c r="BG50" s="865"/>
      <c r="BH50" s="865"/>
      <c r="BI50" s="866"/>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0"/>
      <c r="R51" s="871"/>
      <c r="S51" s="871"/>
      <c r="T51" s="871"/>
      <c r="U51" s="871"/>
      <c r="V51" s="871"/>
      <c r="W51" s="871"/>
      <c r="X51" s="871"/>
      <c r="Y51" s="871"/>
      <c r="Z51" s="871"/>
      <c r="AA51" s="871"/>
      <c r="AB51" s="871"/>
      <c r="AC51" s="871"/>
      <c r="AD51" s="871"/>
      <c r="AE51" s="872"/>
      <c r="AF51" s="822"/>
      <c r="AG51" s="823"/>
      <c r="AH51" s="823"/>
      <c r="AI51" s="823"/>
      <c r="AJ51" s="824"/>
      <c r="AK51" s="874"/>
      <c r="AL51" s="871"/>
      <c r="AM51" s="871"/>
      <c r="AN51" s="871"/>
      <c r="AO51" s="871"/>
      <c r="AP51" s="871"/>
      <c r="AQ51" s="871"/>
      <c r="AR51" s="871"/>
      <c r="AS51" s="871"/>
      <c r="AT51" s="871"/>
      <c r="AU51" s="871"/>
      <c r="AV51" s="871"/>
      <c r="AW51" s="871"/>
      <c r="AX51" s="871"/>
      <c r="AY51" s="871"/>
      <c r="AZ51" s="873"/>
      <c r="BA51" s="873"/>
      <c r="BB51" s="873"/>
      <c r="BC51" s="873"/>
      <c r="BD51" s="873"/>
      <c r="BE51" s="865"/>
      <c r="BF51" s="865"/>
      <c r="BG51" s="865"/>
      <c r="BH51" s="865"/>
      <c r="BI51" s="866"/>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0"/>
      <c r="R52" s="871"/>
      <c r="S52" s="871"/>
      <c r="T52" s="871"/>
      <c r="U52" s="871"/>
      <c r="V52" s="871"/>
      <c r="W52" s="871"/>
      <c r="X52" s="871"/>
      <c r="Y52" s="871"/>
      <c r="Z52" s="871"/>
      <c r="AA52" s="871"/>
      <c r="AB52" s="871"/>
      <c r="AC52" s="871"/>
      <c r="AD52" s="871"/>
      <c r="AE52" s="872"/>
      <c r="AF52" s="822"/>
      <c r="AG52" s="823"/>
      <c r="AH52" s="823"/>
      <c r="AI52" s="823"/>
      <c r="AJ52" s="824"/>
      <c r="AK52" s="874"/>
      <c r="AL52" s="871"/>
      <c r="AM52" s="871"/>
      <c r="AN52" s="871"/>
      <c r="AO52" s="871"/>
      <c r="AP52" s="871"/>
      <c r="AQ52" s="871"/>
      <c r="AR52" s="871"/>
      <c r="AS52" s="871"/>
      <c r="AT52" s="871"/>
      <c r="AU52" s="871"/>
      <c r="AV52" s="871"/>
      <c r="AW52" s="871"/>
      <c r="AX52" s="871"/>
      <c r="AY52" s="871"/>
      <c r="AZ52" s="873"/>
      <c r="BA52" s="873"/>
      <c r="BB52" s="873"/>
      <c r="BC52" s="873"/>
      <c r="BD52" s="873"/>
      <c r="BE52" s="865"/>
      <c r="BF52" s="865"/>
      <c r="BG52" s="865"/>
      <c r="BH52" s="865"/>
      <c r="BI52" s="866"/>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0"/>
      <c r="R53" s="871"/>
      <c r="S53" s="871"/>
      <c r="T53" s="871"/>
      <c r="U53" s="871"/>
      <c r="V53" s="871"/>
      <c r="W53" s="871"/>
      <c r="X53" s="871"/>
      <c r="Y53" s="871"/>
      <c r="Z53" s="871"/>
      <c r="AA53" s="871"/>
      <c r="AB53" s="871"/>
      <c r="AC53" s="871"/>
      <c r="AD53" s="871"/>
      <c r="AE53" s="872"/>
      <c r="AF53" s="822"/>
      <c r="AG53" s="823"/>
      <c r="AH53" s="823"/>
      <c r="AI53" s="823"/>
      <c r="AJ53" s="824"/>
      <c r="AK53" s="874"/>
      <c r="AL53" s="871"/>
      <c r="AM53" s="871"/>
      <c r="AN53" s="871"/>
      <c r="AO53" s="871"/>
      <c r="AP53" s="871"/>
      <c r="AQ53" s="871"/>
      <c r="AR53" s="871"/>
      <c r="AS53" s="871"/>
      <c r="AT53" s="871"/>
      <c r="AU53" s="871"/>
      <c r="AV53" s="871"/>
      <c r="AW53" s="871"/>
      <c r="AX53" s="871"/>
      <c r="AY53" s="871"/>
      <c r="AZ53" s="873"/>
      <c r="BA53" s="873"/>
      <c r="BB53" s="873"/>
      <c r="BC53" s="873"/>
      <c r="BD53" s="873"/>
      <c r="BE53" s="865"/>
      <c r="BF53" s="865"/>
      <c r="BG53" s="865"/>
      <c r="BH53" s="865"/>
      <c r="BI53" s="866"/>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0"/>
      <c r="R54" s="871"/>
      <c r="S54" s="871"/>
      <c r="T54" s="871"/>
      <c r="U54" s="871"/>
      <c r="V54" s="871"/>
      <c r="W54" s="871"/>
      <c r="X54" s="871"/>
      <c r="Y54" s="871"/>
      <c r="Z54" s="871"/>
      <c r="AA54" s="871"/>
      <c r="AB54" s="871"/>
      <c r="AC54" s="871"/>
      <c r="AD54" s="871"/>
      <c r="AE54" s="872"/>
      <c r="AF54" s="822"/>
      <c r="AG54" s="823"/>
      <c r="AH54" s="823"/>
      <c r="AI54" s="823"/>
      <c r="AJ54" s="824"/>
      <c r="AK54" s="874"/>
      <c r="AL54" s="871"/>
      <c r="AM54" s="871"/>
      <c r="AN54" s="871"/>
      <c r="AO54" s="871"/>
      <c r="AP54" s="871"/>
      <c r="AQ54" s="871"/>
      <c r="AR54" s="871"/>
      <c r="AS54" s="871"/>
      <c r="AT54" s="871"/>
      <c r="AU54" s="871"/>
      <c r="AV54" s="871"/>
      <c r="AW54" s="871"/>
      <c r="AX54" s="871"/>
      <c r="AY54" s="871"/>
      <c r="AZ54" s="873"/>
      <c r="BA54" s="873"/>
      <c r="BB54" s="873"/>
      <c r="BC54" s="873"/>
      <c r="BD54" s="873"/>
      <c r="BE54" s="865"/>
      <c r="BF54" s="865"/>
      <c r="BG54" s="865"/>
      <c r="BH54" s="865"/>
      <c r="BI54" s="866"/>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0"/>
      <c r="R55" s="871"/>
      <c r="S55" s="871"/>
      <c r="T55" s="871"/>
      <c r="U55" s="871"/>
      <c r="V55" s="871"/>
      <c r="W55" s="871"/>
      <c r="X55" s="871"/>
      <c r="Y55" s="871"/>
      <c r="Z55" s="871"/>
      <c r="AA55" s="871"/>
      <c r="AB55" s="871"/>
      <c r="AC55" s="871"/>
      <c r="AD55" s="871"/>
      <c r="AE55" s="872"/>
      <c r="AF55" s="822"/>
      <c r="AG55" s="823"/>
      <c r="AH55" s="823"/>
      <c r="AI55" s="823"/>
      <c r="AJ55" s="824"/>
      <c r="AK55" s="874"/>
      <c r="AL55" s="871"/>
      <c r="AM55" s="871"/>
      <c r="AN55" s="871"/>
      <c r="AO55" s="871"/>
      <c r="AP55" s="871"/>
      <c r="AQ55" s="871"/>
      <c r="AR55" s="871"/>
      <c r="AS55" s="871"/>
      <c r="AT55" s="871"/>
      <c r="AU55" s="871"/>
      <c r="AV55" s="871"/>
      <c r="AW55" s="871"/>
      <c r="AX55" s="871"/>
      <c r="AY55" s="871"/>
      <c r="AZ55" s="873"/>
      <c r="BA55" s="873"/>
      <c r="BB55" s="873"/>
      <c r="BC55" s="873"/>
      <c r="BD55" s="873"/>
      <c r="BE55" s="865"/>
      <c r="BF55" s="865"/>
      <c r="BG55" s="865"/>
      <c r="BH55" s="865"/>
      <c r="BI55" s="866"/>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0"/>
      <c r="R56" s="871"/>
      <c r="S56" s="871"/>
      <c r="T56" s="871"/>
      <c r="U56" s="871"/>
      <c r="V56" s="871"/>
      <c r="W56" s="871"/>
      <c r="X56" s="871"/>
      <c r="Y56" s="871"/>
      <c r="Z56" s="871"/>
      <c r="AA56" s="871"/>
      <c r="AB56" s="871"/>
      <c r="AC56" s="871"/>
      <c r="AD56" s="871"/>
      <c r="AE56" s="872"/>
      <c r="AF56" s="822"/>
      <c r="AG56" s="823"/>
      <c r="AH56" s="823"/>
      <c r="AI56" s="823"/>
      <c r="AJ56" s="824"/>
      <c r="AK56" s="874"/>
      <c r="AL56" s="871"/>
      <c r="AM56" s="871"/>
      <c r="AN56" s="871"/>
      <c r="AO56" s="871"/>
      <c r="AP56" s="871"/>
      <c r="AQ56" s="871"/>
      <c r="AR56" s="871"/>
      <c r="AS56" s="871"/>
      <c r="AT56" s="871"/>
      <c r="AU56" s="871"/>
      <c r="AV56" s="871"/>
      <c r="AW56" s="871"/>
      <c r="AX56" s="871"/>
      <c r="AY56" s="871"/>
      <c r="AZ56" s="873"/>
      <c r="BA56" s="873"/>
      <c r="BB56" s="873"/>
      <c r="BC56" s="873"/>
      <c r="BD56" s="873"/>
      <c r="BE56" s="865"/>
      <c r="BF56" s="865"/>
      <c r="BG56" s="865"/>
      <c r="BH56" s="865"/>
      <c r="BI56" s="866"/>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0"/>
      <c r="R57" s="871"/>
      <c r="S57" s="871"/>
      <c r="T57" s="871"/>
      <c r="U57" s="871"/>
      <c r="V57" s="871"/>
      <c r="W57" s="871"/>
      <c r="X57" s="871"/>
      <c r="Y57" s="871"/>
      <c r="Z57" s="871"/>
      <c r="AA57" s="871"/>
      <c r="AB57" s="871"/>
      <c r="AC57" s="871"/>
      <c r="AD57" s="871"/>
      <c r="AE57" s="872"/>
      <c r="AF57" s="822"/>
      <c r="AG57" s="823"/>
      <c r="AH57" s="823"/>
      <c r="AI57" s="823"/>
      <c r="AJ57" s="824"/>
      <c r="AK57" s="874"/>
      <c r="AL57" s="871"/>
      <c r="AM57" s="871"/>
      <c r="AN57" s="871"/>
      <c r="AO57" s="871"/>
      <c r="AP57" s="871"/>
      <c r="AQ57" s="871"/>
      <c r="AR57" s="871"/>
      <c r="AS57" s="871"/>
      <c r="AT57" s="871"/>
      <c r="AU57" s="871"/>
      <c r="AV57" s="871"/>
      <c r="AW57" s="871"/>
      <c r="AX57" s="871"/>
      <c r="AY57" s="871"/>
      <c r="AZ57" s="873"/>
      <c r="BA57" s="873"/>
      <c r="BB57" s="873"/>
      <c r="BC57" s="873"/>
      <c r="BD57" s="873"/>
      <c r="BE57" s="865"/>
      <c r="BF57" s="865"/>
      <c r="BG57" s="865"/>
      <c r="BH57" s="865"/>
      <c r="BI57" s="866"/>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0"/>
      <c r="R58" s="871"/>
      <c r="S58" s="871"/>
      <c r="T58" s="871"/>
      <c r="U58" s="871"/>
      <c r="V58" s="871"/>
      <c r="W58" s="871"/>
      <c r="X58" s="871"/>
      <c r="Y58" s="871"/>
      <c r="Z58" s="871"/>
      <c r="AA58" s="871"/>
      <c r="AB58" s="871"/>
      <c r="AC58" s="871"/>
      <c r="AD58" s="871"/>
      <c r="AE58" s="872"/>
      <c r="AF58" s="822"/>
      <c r="AG58" s="823"/>
      <c r="AH58" s="823"/>
      <c r="AI58" s="823"/>
      <c r="AJ58" s="824"/>
      <c r="AK58" s="874"/>
      <c r="AL58" s="871"/>
      <c r="AM58" s="871"/>
      <c r="AN58" s="871"/>
      <c r="AO58" s="871"/>
      <c r="AP58" s="871"/>
      <c r="AQ58" s="871"/>
      <c r="AR58" s="871"/>
      <c r="AS58" s="871"/>
      <c r="AT58" s="871"/>
      <c r="AU58" s="871"/>
      <c r="AV58" s="871"/>
      <c r="AW58" s="871"/>
      <c r="AX58" s="871"/>
      <c r="AY58" s="871"/>
      <c r="AZ58" s="873"/>
      <c r="BA58" s="873"/>
      <c r="BB58" s="873"/>
      <c r="BC58" s="873"/>
      <c r="BD58" s="873"/>
      <c r="BE58" s="865"/>
      <c r="BF58" s="865"/>
      <c r="BG58" s="865"/>
      <c r="BH58" s="865"/>
      <c r="BI58" s="866"/>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0"/>
      <c r="R59" s="871"/>
      <c r="S59" s="871"/>
      <c r="T59" s="871"/>
      <c r="U59" s="871"/>
      <c r="V59" s="871"/>
      <c r="W59" s="871"/>
      <c r="X59" s="871"/>
      <c r="Y59" s="871"/>
      <c r="Z59" s="871"/>
      <c r="AA59" s="871"/>
      <c r="AB59" s="871"/>
      <c r="AC59" s="871"/>
      <c r="AD59" s="871"/>
      <c r="AE59" s="872"/>
      <c r="AF59" s="822"/>
      <c r="AG59" s="823"/>
      <c r="AH59" s="823"/>
      <c r="AI59" s="823"/>
      <c r="AJ59" s="824"/>
      <c r="AK59" s="874"/>
      <c r="AL59" s="871"/>
      <c r="AM59" s="871"/>
      <c r="AN59" s="871"/>
      <c r="AO59" s="871"/>
      <c r="AP59" s="871"/>
      <c r="AQ59" s="871"/>
      <c r="AR59" s="871"/>
      <c r="AS59" s="871"/>
      <c r="AT59" s="871"/>
      <c r="AU59" s="871"/>
      <c r="AV59" s="871"/>
      <c r="AW59" s="871"/>
      <c r="AX59" s="871"/>
      <c r="AY59" s="871"/>
      <c r="AZ59" s="873"/>
      <c r="BA59" s="873"/>
      <c r="BB59" s="873"/>
      <c r="BC59" s="873"/>
      <c r="BD59" s="873"/>
      <c r="BE59" s="865"/>
      <c r="BF59" s="865"/>
      <c r="BG59" s="865"/>
      <c r="BH59" s="865"/>
      <c r="BI59" s="866"/>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0"/>
      <c r="R60" s="871"/>
      <c r="S60" s="871"/>
      <c r="T60" s="871"/>
      <c r="U60" s="871"/>
      <c r="V60" s="871"/>
      <c r="W60" s="871"/>
      <c r="X60" s="871"/>
      <c r="Y60" s="871"/>
      <c r="Z60" s="871"/>
      <c r="AA60" s="871"/>
      <c r="AB60" s="871"/>
      <c r="AC60" s="871"/>
      <c r="AD60" s="871"/>
      <c r="AE60" s="872"/>
      <c r="AF60" s="822"/>
      <c r="AG60" s="823"/>
      <c r="AH60" s="823"/>
      <c r="AI60" s="823"/>
      <c r="AJ60" s="824"/>
      <c r="AK60" s="874"/>
      <c r="AL60" s="871"/>
      <c r="AM60" s="871"/>
      <c r="AN60" s="871"/>
      <c r="AO60" s="871"/>
      <c r="AP60" s="871"/>
      <c r="AQ60" s="871"/>
      <c r="AR60" s="871"/>
      <c r="AS60" s="871"/>
      <c r="AT60" s="871"/>
      <c r="AU60" s="871"/>
      <c r="AV60" s="871"/>
      <c r="AW60" s="871"/>
      <c r="AX60" s="871"/>
      <c r="AY60" s="871"/>
      <c r="AZ60" s="873"/>
      <c r="BA60" s="873"/>
      <c r="BB60" s="873"/>
      <c r="BC60" s="873"/>
      <c r="BD60" s="873"/>
      <c r="BE60" s="865"/>
      <c r="BF60" s="865"/>
      <c r="BG60" s="865"/>
      <c r="BH60" s="865"/>
      <c r="BI60" s="866"/>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0"/>
      <c r="R61" s="871"/>
      <c r="S61" s="871"/>
      <c r="T61" s="871"/>
      <c r="U61" s="871"/>
      <c r="V61" s="871"/>
      <c r="W61" s="871"/>
      <c r="X61" s="871"/>
      <c r="Y61" s="871"/>
      <c r="Z61" s="871"/>
      <c r="AA61" s="871"/>
      <c r="AB61" s="871"/>
      <c r="AC61" s="871"/>
      <c r="AD61" s="871"/>
      <c r="AE61" s="872"/>
      <c r="AF61" s="822"/>
      <c r="AG61" s="823"/>
      <c r="AH61" s="823"/>
      <c r="AI61" s="823"/>
      <c r="AJ61" s="824"/>
      <c r="AK61" s="874"/>
      <c r="AL61" s="871"/>
      <c r="AM61" s="871"/>
      <c r="AN61" s="871"/>
      <c r="AO61" s="871"/>
      <c r="AP61" s="871"/>
      <c r="AQ61" s="871"/>
      <c r="AR61" s="871"/>
      <c r="AS61" s="871"/>
      <c r="AT61" s="871"/>
      <c r="AU61" s="871"/>
      <c r="AV61" s="871"/>
      <c r="AW61" s="871"/>
      <c r="AX61" s="871"/>
      <c r="AY61" s="871"/>
      <c r="AZ61" s="873"/>
      <c r="BA61" s="873"/>
      <c r="BB61" s="873"/>
      <c r="BC61" s="873"/>
      <c r="BD61" s="873"/>
      <c r="BE61" s="865"/>
      <c r="BF61" s="865"/>
      <c r="BG61" s="865"/>
      <c r="BH61" s="865"/>
      <c r="BI61" s="866"/>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0"/>
      <c r="R62" s="871"/>
      <c r="S62" s="871"/>
      <c r="T62" s="871"/>
      <c r="U62" s="871"/>
      <c r="V62" s="871"/>
      <c r="W62" s="871"/>
      <c r="X62" s="871"/>
      <c r="Y62" s="871"/>
      <c r="Z62" s="871"/>
      <c r="AA62" s="871"/>
      <c r="AB62" s="871"/>
      <c r="AC62" s="871"/>
      <c r="AD62" s="871"/>
      <c r="AE62" s="872"/>
      <c r="AF62" s="822"/>
      <c r="AG62" s="823"/>
      <c r="AH62" s="823"/>
      <c r="AI62" s="823"/>
      <c r="AJ62" s="824"/>
      <c r="AK62" s="874"/>
      <c r="AL62" s="871"/>
      <c r="AM62" s="871"/>
      <c r="AN62" s="871"/>
      <c r="AO62" s="871"/>
      <c r="AP62" s="871"/>
      <c r="AQ62" s="871"/>
      <c r="AR62" s="871"/>
      <c r="AS62" s="871"/>
      <c r="AT62" s="871"/>
      <c r="AU62" s="871"/>
      <c r="AV62" s="871"/>
      <c r="AW62" s="871"/>
      <c r="AX62" s="871"/>
      <c r="AY62" s="871"/>
      <c r="AZ62" s="873"/>
      <c r="BA62" s="873"/>
      <c r="BB62" s="873"/>
      <c r="BC62" s="873"/>
      <c r="BD62" s="873"/>
      <c r="BE62" s="865"/>
      <c r="BF62" s="865"/>
      <c r="BG62" s="865"/>
      <c r="BH62" s="865"/>
      <c r="BI62" s="866"/>
      <c r="BJ62" s="882" t="s">
        <v>396</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376</v>
      </c>
      <c r="B63" s="825" t="s">
        <v>397</v>
      </c>
      <c r="C63" s="826"/>
      <c r="D63" s="826"/>
      <c r="E63" s="826"/>
      <c r="F63" s="826"/>
      <c r="G63" s="826"/>
      <c r="H63" s="826"/>
      <c r="I63" s="826"/>
      <c r="J63" s="826"/>
      <c r="K63" s="826"/>
      <c r="L63" s="826"/>
      <c r="M63" s="826"/>
      <c r="N63" s="826"/>
      <c r="O63" s="826"/>
      <c r="P63" s="827"/>
      <c r="Q63" s="875"/>
      <c r="R63" s="876"/>
      <c r="S63" s="876"/>
      <c r="T63" s="876"/>
      <c r="U63" s="876"/>
      <c r="V63" s="876"/>
      <c r="W63" s="876"/>
      <c r="X63" s="876"/>
      <c r="Y63" s="876"/>
      <c r="Z63" s="876"/>
      <c r="AA63" s="876"/>
      <c r="AB63" s="876"/>
      <c r="AC63" s="876"/>
      <c r="AD63" s="876"/>
      <c r="AE63" s="877"/>
      <c r="AF63" s="878">
        <v>538</v>
      </c>
      <c r="AG63" s="879"/>
      <c r="AH63" s="879"/>
      <c r="AI63" s="879"/>
      <c r="AJ63" s="880"/>
      <c r="AK63" s="881"/>
      <c r="AL63" s="876"/>
      <c r="AM63" s="876"/>
      <c r="AN63" s="876"/>
      <c r="AO63" s="876"/>
      <c r="AP63" s="879">
        <v>1984</v>
      </c>
      <c r="AQ63" s="879"/>
      <c r="AR63" s="879"/>
      <c r="AS63" s="879"/>
      <c r="AT63" s="879"/>
      <c r="AU63" s="879">
        <v>1305</v>
      </c>
      <c r="AV63" s="879"/>
      <c r="AW63" s="879"/>
      <c r="AX63" s="879"/>
      <c r="AY63" s="879"/>
      <c r="AZ63" s="883"/>
      <c r="BA63" s="883"/>
      <c r="BB63" s="883"/>
      <c r="BC63" s="883"/>
      <c r="BD63" s="883"/>
      <c r="BE63" s="884"/>
      <c r="BF63" s="884"/>
      <c r="BG63" s="884"/>
      <c r="BH63" s="884"/>
      <c r="BI63" s="885"/>
      <c r="BJ63" s="886" t="s">
        <v>122</v>
      </c>
      <c r="BK63" s="887"/>
      <c r="BL63" s="887"/>
      <c r="BM63" s="887"/>
      <c r="BN63" s="888"/>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399</v>
      </c>
      <c r="B66" s="764"/>
      <c r="C66" s="764"/>
      <c r="D66" s="764"/>
      <c r="E66" s="764"/>
      <c r="F66" s="764"/>
      <c r="G66" s="764"/>
      <c r="H66" s="764"/>
      <c r="I66" s="764"/>
      <c r="J66" s="764"/>
      <c r="K66" s="764"/>
      <c r="L66" s="764"/>
      <c r="M66" s="764"/>
      <c r="N66" s="764"/>
      <c r="O66" s="764"/>
      <c r="P66" s="765"/>
      <c r="Q66" s="769" t="s">
        <v>380</v>
      </c>
      <c r="R66" s="770"/>
      <c r="S66" s="770"/>
      <c r="T66" s="770"/>
      <c r="U66" s="771"/>
      <c r="V66" s="769" t="s">
        <v>381</v>
      </c>
      <c r="W66" s="770"/>
      <c r="X66" s="770"/>
      <c r="Y66" s="770"/>
      <c r="Z66" s="771"/>
      <c r="AA66" s="769" t="s">
        <v>382</v>
      </c>
      <c r="AB66" s="770"/>
      <c r="AC66" s="770"/>
      <c r="AD66" s="770"/>
      <c r="AE66" s="771"/>
      <c r="AF66" s="889" t="s">
        <v>383</v>
      </c>
      <c r="AG66" s="851"/>
      <c r="AH66" s="851"/>
      <c r="AI66" s="851"/>
      <c r="AJ66" s="890"/>
      <c r="AK66" s="769" t="s">
        <v>384</v>
      </c>
      <c r="AL66" s="764"/>
      <c r="AM66" s="764"/>
      <c r="AN66" s="764"/>
      <c r="AO66" s="765"/>
      <c r="AP66" s="769" t="s">
        <v>385</v>
      </c>
      <c r="AQ66" s="770"/>
      <c r="AR66" s="770"/>
      <c r="AS66" s="770"/>
      <c r="AT66" s="771"/>
      <c r="AU66" s="769" t="s">
        <v>400</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4"/>
      <c r="BT66" s="895"/>
      <c r="BU66" s="895"/>
      <c r="BV66" s="895"/>
      <c r="BW66" s="895"/>
      <c r="BX66" s="895"/>
      <c r="BY66" s="895"/>
      <c r="BZ66" s="895"/>
      <c r="CA66" s="895"/>
      <c r="CB66" s="895"/>
      <c r="CC66" s="895"/>
      <c r="CD66" s="895"/>
      <c r="CE66" s="895"/>
      <c r="CF66" s="895"/>
      <c r="CG66" s="900"/>
      <c r="CH66" s="897"/>
      <c r="CI66" s="898"/>
      <c r="CJ66" s="898"/>
      <c r="CK66" s="898"/>
      <c r="CL66" s="899"/>
      <c r="CM66" s="897"/>
      <c r="CN66" s="898"/>
      <c r="CO66" s="898"/>
      <c r="CP66" s="898"/>
      <c r="CQ66" s="899"/>
      <c r="CR66" s="897"/>
      <c r="CS66" s="898"/>
      <c r="CT66" s="898"/>
      <c r="CU66" s="898"/>
      <c r="CV66" s="899"/>
      <c r="CW66" s="897"/>
      <c r="CX66" s="898"/>
      <c r="CY66" s="898"/>
      <c r="CZ66" s="898"/>
      <c r="DA66" s="899"/>
      <c r="DB66" s="897"/>
      <c r="DC66" s="898"/>
      <c r="DD66" s="898"/>
      <c r="DE66" s="898"/>
      <c r="DF66" s="899"/>
      <c r="DG66" s="897"/>
      <c r="DH66" s="898"/>
      <c r="DI66" s="898"/>
      <c r="DJ66" s="898"/>
      <c r="DK66" s="899"/>
      <c r="DL66" s="897"/>
      <c r="DM66" s="898"/>
      <c r="DN66" s="898"/>
      <c r="DO66" s="898"/>
      <c r="DP66" s="899"/>
      <c r="DQ66" s="897"/>
      <c r="DR66" s="898"/>
      <c r="DS66" s="898"/>
      <c r="DT66" s="898"/>
      <c r="DU66" s="899"/>
      <c r="DV66" s="894"/>
      <c r="DW66" s="895"/>
      <c r="DX66" s="895"/>
      <c r="DY66" s="895"/>
      <c r="DZ66" s="896"/>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1"/>
      <c r="AG67" s="854"/>
      <c r="AH67" s="854"/>
      <c r="AI67" s="854"/>
      <c r="AJ67" s="892"/>
      <c r="AK67" s="893"/>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4"/>
      <c r="BT67" s="895"/>
      <c r="BU67" s="895"/>
      <c r="BV67" s="895"/>
      <c r="BW67" s="895"/>
      <c r="BX67" s="895"/>
      <c r="BY67" s="895"/>
      <c r="BZ67" s="895"/>
      <c r="CA67" s="895"/>
      <c r="CB67" s="895"/>
      <c r="CC67" s="895"/>
      <c r="CD67" s="895"/>
      <c r="CE67" s="895"/>
      <c r="CF67" s="895"/>
      <c r="CG67" s="900"/>
      <c r="CH67" s="897"/>
      <c r="CI67" s="898"/>
      <c r="CJ67" s="898"/>
      <c r="CK67" s="898"/>
      <c r="CL67" s="899"/>
      <c r="CM67" s="897"/>
      <c r="CN67" s="898"/>
      <c r="CO67" s="898"/>
      <c r="CP67" s="898"/>
      <c r="CQ67" s="899"/>
      <c r="CR67" s="897"/>
      <c r="CS67" s="898"/>
      <c r="CT67" s="898"/>
      <c r="CU67" s="898"/>
      <c r="CV67" s="899"/>
      <c r="CW67" s="897"/>
      <c r="CX67" s="898"/>
      <c r="CY67" s="898"/>
      <c r="CZ67" s="898"/>
      <c r="DA67" s="899"/>
      <c r="DB67" s="897"/>
      <c r="DC67" s="898"/>
      <c r="DD67" s="898"/>
      <c r="DE67" s="898"/>
      <c r="DF67" s="899"/>
      <c r="DG67" s="897"/>
      <c r="DH67" s="898"/>
      <c r="DI67" s="898"/>
      <c r="DJ67" s="898"/>
      <c r="DK67" s="899"/>
      <c r="DL67" s="897"/>
      <c r="DM67" s="898"/>
      <c r="DN67" s="898"/>
      <c r="DO67" s="898"/>
      <c r="DP67" s="899"/>
      <c r="DQ67" s="897"/>
      <c r="DR67" s="898"/>
      <c r="DS67" s="898"/>
      <c r="DT67" s="898"/>
      <c r="DU67" s="899"/>
      <c r="DV67" s="894"/>
      <c r="DW67" s="895"/>
      <c r="DX67" s="895"/>
      <c r="DY67" s="895"/>
      <c r="DZ67" s="896"/>
      <c r="EA67" s="230"/>
    </row>
    <row r="68" spans="1:131" ht="26.25" customHeight="1" thickTop="1" x14ac:dyDescent="0.15">
      <c r="A68" s="236">
        <v>1</v>
      </c>
      <c r="B68" s="904" t="s">
        <v>547</v>
      </c>
      <c r="C68" s="905"/>
      <c r="D68" s="905"/>
      <c r="E68" s="905"/>
      <c r="F68" s="905"/>
      <c r="G68" s="905"/>
      <c r="H68" s="905"/>
      <c r="I68" s="905"/>
      <c r="J68" s="905"/>
      <c r="K68" s="905"/>
      <c r="L68" s="905"/>
      <c r="M68" s="905"/>
      <c r="N68" s="905"/>
      <c r="O68" s="905"/>
      <c r="P68" s="906"/>
      <c r="Q68" s="907">
        <v>776</v>
      </c>
      <c r="R68" s="901"/>
      <c r="S68" s="901"/>
      <c r="T68" s="901"/>
      <c r="U68" s="901"/>
      <c r="V68" s="901">
        <v>754</v>
      </c>
      <c r="W68" s="901"/>
      <c r="X68" s="901"/>
      <c r="Y68" s="901"/>
      <c r="Z68" s="901"/>
      <c r="AA68" s="901">
        <v>22</v>
      </c>
      <c r="AB68" s="901"/>
      <c r="AC68" s="901"/>
      <c r="AD68" s="901"/>
      <c r="AE68" s="901"/>
      <c r="AF68" s="901">
        <v>22</v>
      </c>
      <c r="AG68" s="901"/>
      <c r="AH68" s="901"/>
      <c r="AI68" s="901"/>
      <c r="AJ68" s="901"/>
      <c r="AK68" s="901" t="s">
        <v>556</v>
      </c>
      <c r="AL68" s="901"/>
      <c r="AM68" s="901"/>
      <c r="AN68" s="901"/>
      <c r="AO68" s="901"/>
      <c r="AP68" s="901">
        <v>230</v>
      </c>
      <c r="AQ68" s="901"/>
      <c r="AR68" s="901"/>
      <c r="AS68" s="901"/>
      <c r="AT68" s="901"/>
      <c r="AU68" s="901">
        <v>25</v>
      </c>
      <c r="AV68" s="901"/>
      <c r="AW68" s="901"/>
      <c r="AX68" s="901"/>
      <c r="AY68" s="901"/>
      <c r="AZ68" s="902"/>
      <c r="BA68" s="902"/>
      <c r="BB68" s="902"/>
      <c r="BC68" s="902"/>
      <c r="BD68" s="903"/>
      <c r="BE68" s="241"/>
      <c r="BF68" s="241"/>
      <c r="BG68" s="241"/>
      <c r="BH68" s="241"/>
      <c r="BI68" s="241"/>
      <c r="BJ68" s="241"/>
      <c r="BK68" s="241"/>
      <c r="BL68" s="241"/>
      <c r="BM68" s="241"/>
      <c r="BN68" s="241"/>
      <c r="BO68" s="241"/>
      <c r="BP68" s="241"/>
      <c r="BQ68" s="238">
        <v>62</v>
      </c>
      <c r="BR68" s="243"/>
      <c r="BS68" s="894"/>
      <c r="BT68" s="895"/>
      <c r="BU68" s="895"/>
      <c r="BV68" s="895"/>
      <c r="BW68" s="895"/>
      <c r="BX68" s="895"/>
      <c r="BY68" s="895"/>
      <c r="BZ68" s="895"/>
      <c r="CA68" s="895"/>
      <c r="CB68" s="895"/>
      <c r="CC68" s="895"/>
      <c r="CD68" s="895"/>
      <c r="CE68" s="895"/>
      <c r="CF68" s="895"/>
      <c r="CG68" s="900"/>
      <c r="CH68" s="897"/>
      <c r="CI68" s="898"/>
      <c r="CJ68" s="898"/>
      <c r="CK68" s="898"/>
      <c r="CL68" s="899"/>
      <c r="CM68" s="897"/>
      <c r="CN68" s="898"/>
      <c r="CO68" s="898"/>
      <c r="CP68" s="898"/>
      <c r="CQ68" s="899"/>
      <c r="CR68" s="897"/>
      <c r="CS68" s="898"/>
      <c r="CT68" s="898"/>
      <c r="CU68" s="898"/>
      <c r="CV68" s="899"/>
      <c r="CW68" s="897"/>
      <c r="CX68" s="898"/>
      <c r="CY68" s="898"/>
      <c r="CZ68" s="898"/>
      <c r="DA68" s="899"/>
      <c r="DB68" s="897"/>
      <c r="DC68" s="898"/>
      <c r="DD68" s="898"/>
      <c r="DE68" s="898"/>
      <c r="DF68" s="899"/>
      <c r="DG68" s="897"/>
      <c r="DH68" s="898"/>
      <c r="DI68" s="898"/>
      <c r="DJ68" s="898"/>
      <c r="DK68" s="899"/>
      <c r="DL68" s="897"/>
      <c r="DM68" s="898"/>
      <c r="DN68" s="898"/>
      <c r="DO68" s="898"/>
      <c r="DP68" s="899"/>
      <c r="DQ68" s="897"/>
      <c r="DR68" s="898"/>
      <c r="DS68" s="898"/>
      <c r="DT68" s="898"/>
      <c r="DU68" s="899"/>
      <c r="DV68" s="894"/>
      <c r="DW68" s="895"/>
      <c r="DX68" s="895"/>
      <c r="DY68" s="895"/>
      <c r="DZ68" s="896"/>
      <c r="EA68" s="230"/>
    </row>
    <row r="69" spans="1:131" ht="26.25" customHeight="1" x14ac:dyDescent="0.15">
      <c r="A69" s="238">
        <v>2</v>
      </c>
      <c r="B69" s="908" t="s">
        <v>548</v>
      </c>
      <c r="C69" s="909"/>
      <c r="D69" s="909"/>
      <c r="E69" s="909"/>
      <c r="F69" s="909"/>
      <c r="G69" s="909"/>
      <c r="H69" s="909"/>
      <c r="I69" s="909"/>
      <c r="J69" s="909"/>
      <c r="K69" s="909"/>
      <c r="L69" s="909"/>
      <c r="M69" s="909"/>
      <c r="N69" s="909"/>
      <c r="O69" s="909"/>
      <c r="P69" s="910"/>
      <c r="Q69" s="911">
        <v>539</v>
      </c>
      <c r="R69" s="867"/>
      <c r="S69" s="867"/>
      <c r="T69" s="867"/>
      <c r="U69" s="867"/>
      <c r="V69" s="867">
        <v>523</v>
      </c>
      <c r="W69" s="867"/>
      <c r="X69" s="867"/>
      <c r="Y69" s="867"/>
      <c r="Z69" s="867"/>
      <c r="AA69" s="867">
        <v>15</v>
      </c>
      <c r="AB69" s="867"/>
      <c r="AC69" s="867"/>
      <c r="AD69" s="867"/>
      <c r="AE69" s="867"/>
      <c r="AF69" s="867">
        <v>15</v>
      </c>
      <c r="AG69" s="867"/>
      <c r="AH69" s="867"/>
      <c r="AI69" s="867"/>
      <c r="AJ69" s="867"/>
      <c r="AK69" s="867" t="s">
        <v>556</v>
      </c>
      <c r="AL69" s="867"/>
      <c r="AM69" s="867"/>
      <c r="AN69" s="867"/>
      <c r="AO69" s="867"/>
      <c r="AP69" s="867" t="s">
        <v>556</v>
      </c>
      <c r="AQ69" s="867"/>
      <c r="AR69" s="867"/>
      <c r="AS69" s="867"/>
      <c r="AT69" s="867"/>
      <c r="AU69" s="867" t="s">
        <v>556</v>
      </c>
      <c r="AV69" s="867"/>
      <c r="AW69" s="867"/>
      <c r="AX69" s="867"/>
      <c r="AY69" s="867"/>
      <c r="AZ69" s="865"/>
      <c r="BA69" s="865"/>
      <c r="BB69" s="865"/>
      <c r="BC69" s="865"/>
      <c r="BD69" s="866"/>
      <c r="BE69" s="241"/>
      <c r="BF69" s="241"/>
      <c r="BG69" s="241"/>
      <c r="BH69" s="241"/>
      <c r="BI69" s="241"/>
      <c r="BJ69" s="241"/>
      <c r="BK69" s="241"/>
      <c r="BL69" s="241"/>
      <c r="BM69" s="241"/>
      <c r="BN69" s="241"/>
      <c r="BO69" s="241"/>
      <c r="BP69" s="241"/>
      <c r="BQ69" s="238">
        <v>63</v>
      </c>
      <c r="BR69" s="243"/>
      <c r="BS69" s="894"/>
      <c r="BT69" s="895"/>
      <c r="BU69" s="895"/>
      <c r="BV69" s="895"/>
      <c r="BW69" s="895"/>
      <c r="BX69" s="895"/>
      <c r="BY69" s="895"/>
      <c r="BZ69" s="895"/>
      <c r="CA69" s="895"/>
      <c r="CB69" s="895"/>
      <c r="CC69" s="895"/>
      <c r="CD69" s="895"/>
      <c r="CE69" s="895"/>
      <c r="CF69" s="895"/>
      <c r="CG69" s="900"/>
      <c r="CH69" s="897"/>
      <c r="CI69" s="898"/>
      <c r="CJ69" s="898"/>
      <c r="CK69" s="898"/>
      <c r="CL69" s="899"/>
      <c r="CM69" s="897"/>
      <c r="CN69" s="898"/>
      <c r="CO69" s="898"/>
      <c r="CP69" s="898"/>
      <c r="CQ69" s="899"/>
      <c r="CR69" s="897"/>
      <c r="CS69" s="898"/>
      <c r="CT69" s="898"/>
      <c r="CU69" s="898"/>
      <c r="CV69" s="899"/>
      <c r="CW69" s="897"/>
      <c r="CX69" s="898"/>
      <c r="CY69" s="898"/>
      <c r="CZ69" s="898"/>
      <c r="DA69" s="899"/>
      <c r="DB69" s="897"/>
      <c r="DC69" s="898"/>
      <c r="DD69" s="898"/>
      <c r="DE69" s="898"/>
      <c r="DF69" s="899"/>
      <c r="DG69" s="897"/>
      <c r="DH69" s="898"/>
      <c r="DI69" s="898"/>
      <c r="DJ69" s="898"/>
      <c r="DK69" s="899"/>
      <c r="DL69" s="897"/>
      <c r="DM69" s="898"/>
      <c r="DN69" s="898"/>
      <c r="DO69" s="898"/>
      <c r="DP69" s="899"/>
      <c r="DQ69" s="897"/>
      <c r="DR69" s="898"/>
      <c r="DS69" s="898"/>
      <c r="DT69" s="898"/>
      <c r="DU69" s="899"/>
      <c r="DV69" s="894"/>
      <c r="DW69" s="895"/>
      <c r="DX69" s="895"/>
      <c r="DY69" s="895"/>
      <c r="DZ69" s="896"/>
      <c r="EA69" s="230"/>
    </row>
    <row r="70" spans="1:131" ht="26.25" customHeight="1" x14ac:dyDescent="0.15">
      <c r="A70" s="238">
        <v>3</v>
      </c>
      <c r="B70" s="908" t="s">
        <v>549</v>
      </c>
      <c r="C70" s="909"/>
      <c r="D70" s="909"/>
      <c r="E70" s="909"/>
      <c r="F70" s="909"/>
      <c r="G70" s="909"/>
      <c r="H70" s="909"/>
      <c r="I70" s="909"/>
      <c r="J70" s="909"/>
      <c r="K70" s="909"/>
      <c r="L70" s="909"/>
      <c r="M70" s="909"/>
      <c r="N70" s="909"/>
      <c r="O70" s="909"/>
      <c r="P70" s="910"/>
      <c r="Q70" s="911">
        <v>55</v>
      </c>
      <c r="R70" s="867"/>
      <c r="S70" s="867"/>
      <c r="T70" s="867"/>
      <c r="U70" s="867"/>
      <c r="V70" s="867">
        <v>51</v>
      </c>
      <c r="W70" s="867"/>
      <c r="X70" s="867"/>
      <c r="Y70" s="867"/>
      <c r="Z70" s="867"/>
      <c r="AA70" s="867">
        <v>3</v>
      </c>
      <c r="AB70" s="867"/>
      <c r="AC70" s="867"/>
      <c r="AD70" s="867"/>
      <c r="AE70" s="867"/>
      <c r="AF70" s="867">
        <v>3</v>
      </c>
      <c r="AG70" s="867"/>
      <c r="AH70" s="867"/>
      <c r="AI70" s="867"/>
      <c r="AJ70" s="867"/>
      <c r="AK70" s="867" t="s">
        <v>556</v>
      </c>
      <c r="AL70" s="867"/>
      <c r="AM70" s="867"/>
      <c r="AN70" s="867"/>
      <c r="AO70" s="867"/>
      <c r="AP70" s="867">
        <v>9</v>
      </c>
      <c r="AQ70" s="867"/>
      <c r="AR70" s="867"/>
      <c r="AS70" s="867"/>
      <c r="AT70" s="867"/>
      <c r="AU70" s="867">
        <v>5</v>
      </c>
      <c r="AV70" s="867"/>
      <c r="AW70" s="867"/>
      <c r="AX70" s="867"/>
      <c r="AY70" s="867"/>
      <c r="AZ70" s="865"/>
      <c r="BA70" s="865"/>
      <c r="BB70" s="865"/>
      <c r="BC70" s="865"/>
      <c r="BD70" s="866"/>
      <c r="BE70" s="241"/>
      <c r="BF70" s="241"/>
      <c r="BG70" s="241"/>
      <c r="BH70" s="241"/>
      <c r="BI70" s="241"/>
      <c r="BJ70" s="241"/>
      <c r="BK70" s="241"/>
      <c r="BL70" s="241"/>
      <c r="BM70" s="241"/>
      <c r="BN70" s="241"/>
      <c r="BO70" s="241"/>
      <c r="BP70" s="241"/>
      <c r="BQ70" s="238">
        <v>64</v>
      </c>
      <c r="BR70" s="243"/>
      <c r="BS70" s="894"/>
      <c r="BT70" s="895"/>
      <c r="BU70" s="895"/>
      <c r="BV70" s="895"/>
      <c r="BW70" s="895"/>
      <c r="BX70" s="895"/>
      <c r="BY70" s="895"/>
      <c r="BZ70" s="895"/>
      <c r="CA70" s="895"/>
      <c r="CB70" s="895"/>
      <c r="CC70" s="895"/>
      <c r="CD70" s="895"/>
      <c r="CE70" s="895"/>
      <c r="CF70" s="895"/>
      <c r="CG70" s="900"/>
      <c r="CH70" s="897"/>
      <c r="CI70" s="898"/>
      <c r="CJ70" s="898"/>
      <c r="CK70" s="898"/>
      <c r="CL70" s="899"/>
      <c r="CM70" s="897"/>
      <c r="CN70" s="898"/>
      <c r="CO70" s="898"/>
      <c r="CP70" s="898"/>
      <c r="CQ70" s="899"/>
      <c r="CR70" s="897"/>
      <c r="CS70" s="898"/>
      <c r="CT70" s="898"/>
      <c r="CU70" s="898"/>
      <c r="CV70" s="899"/>
      <c r="CW70" s="897"/>
      <c r="CX70" s="898"/>
      <c r="CY70" s="898"/>
      <c r="CZ70" s="898"/>
      <c r="DA70" s="899"/>
      <c r="DB70" s="897"/>
      <c r="DC70" s="898"/>
      <c r="DD70" s="898"/>
      <c r="DE70" s="898"/>
      <c r="DF70" s="899"/>
      <c r="DG70" s="897"/>
      <c r="DH70" s="898"/>
      <c r="DI70" s="898"/>
      <c r="DJ70" s="898"/>
      <c r="DK70" s="899"/>
      <c r="DL70" s="897"/>
      <c r="DM70" s="898"/>
      <c r="DN70" s="898"/>
      <c r="DO70" s="898"/>
      <c r="DP70" s="899"/>
      <c r="DQ70" s="897"/>
      <c r="DR70" s="898"/>
      <c r="DS70" s="898"/>
      <c r="DT70" s="898"/>
      <c r="DU70" s="899"/>
      <c r="DV70" s="894"/>
      <c r="DW70" s="895"/>
      <c r="DX70" s="895"/>
      <c r="DY70" s="895"/>
      <c r="DZ70" s="896"/>
      <c r="EA70" s="230"/>
    </row>
    <row r="71" spans="1:131" ht="26.25" customHeight="1" x14ac:dyDescent="0.15">
      <c r="A71" s="238">
        <v>4</v>
      </c>
      <c r="B71" s="908" t="s">
        <v>550</v>
      </c>
      <c r="C71" s="909"/>
      <c r="D71" s="909"/>
      <c r="E71" s="909"/>
      <c r="F71" s="909"/>
      <c r="G71" s="909"/>
      <c r="H71" s="909"/>
      <c r="I71" s="909"/>
      <c r="J71" s="909"/>
      <c r="K71" s="909"/>
      <c r="L71" s="909"/>
      <c r="M71" s="909"/>
      <c r="N71" s="909"/>
      <c r="O71" s="909"/>
      <c r="P71" s="910"/>
      <c r="Q71" s="911">
        <v>4627</v>
      </c>
      <c r="R71" s="867"/>
      <c r="S71" s="867"/>
      <c r="T71" s="867"/>
      <c r="U71" s="867"/>
      <c r="V71" s="867">
        <v>4362</v>
      </c>
      <c r="W71" s="867"/>
      <c r="X71" s="867"/>
      <c r="Y71" s="867"/>
      <c r="Z71" s="867"/>
      <c r="AA71" s="867">
        <v>265</v>
      </c>
      <c r="AB71" s="867"/>
      <c r="AC71" s="867"/>
      <c r="AD71" s="867"/>
      <c r="AE71" s="867"/>
      <c r="AF71" s="867">
        <v>265</v>
      </c>
      <c r="AG71" s="867"/>
      <c r="AH71" s="867"/>
      <c r="AI71" s="867"/>
      <c r="AJ71" s="867"/>
      <c r="AK71" s="867">
        <v>7</v>
      </c>
      <c r="AL71" s="867"/>
      <c r="AM71" s="867"/>
      <c r="AN71" s="867"/>
      <c r="AO71" s="867"/>
      <c r="AP71" s="867" t="s">
        <v>556</v>
      </c>
      <c r="AQ71" s="867"/>
      <c r="AR71" s="867"/>
      <c r="AS71" s="867"/>
      <c r="AT71" s="867"/>
      <c r="AU71" s="867" t="s">
        <v>556</v>
      </c>
      <c r="AV71" s="867"/>
      <c r="AW71" s="867"/>
      <c r="AX71" s="867"/>
      <c r="AY71" s="867"/>
      <c r="AZ71" s="865"/>
      <c r="BA71" s="865"/>
      <c r="BB71" s="865"/>
      <c r="BC71" s="865"/>
      <c r="BD71" s="866"/>
      <c r="BE71" s="241"/>
      <c r="BF71" s="241"/>
      <c r="BG71" s="241"/>
      <c r="BH71" s="241"/>
      <c r="BI71" s="241"/>
      <c r="BJ71" s="241"/>
      <c r="BK71" s="241"/>
      <c r="BL71" s="241"/>
      <c r="BM71" s="241"/>
      <c r="BN71" s="241"/>
      <c r="BO71" s="241"/>
      <c r="BP71" s="241"/>
      <c r="BQ71" s="238">
        <v>65</v>
      </c>
      <c r="BR71" s="243"/>
      <c r="BS71" s="894"/>
      <c r="BT71" s="895"/>
      <c r="BU71" s="895"/>
      <c r="BV71" s="895"/>
      <c r="BW71" s="895"/>
      <c r="BX71" s="895"/>
      <c r="BY71" s="895"/>
      <c r="BZ71" s="895"/>
      <c r="CA71" s="895"/>
      <c r="CB71" s="895"/>
      <c r="CC71" s="895"/>
      <c r="CD71" s="895"/>
      <c r="CE71" s="895"/>
      <c r="CF71" s="895"/>
      <c r="CG71" s="900"/>
      <c r="CH71" s="897"/>
      <c r="CI71" s="898"/>
      <c r="CJ71" s="898"/>
      <c r="CK71" s="898"/>
      <c r="CL71" s="899"/>
      <c r="CM71" s="897"/>
      <c r="CN71" s="898"/>
      <c r="CO71" s="898"/>
      <c r="CP71" s="898"/>
      <c r="CQ71" s="899"/>
      <c r="CR71" s="897"/>
      <c r="CS71" s="898"/>
      <c r="CT71" s="898"/>
      <c r="CU71" s="898"/>
      <c r="CV71" s="899"/>
      <c r="CW71" s="897"/>
      <c r="CX71" s="898"/>
      <c r="CY71" s="898"/>
      <c r="CZ71" s="898"/>
      <c r="DA71" s="899"/>
      <c r="DB71" s="897"/>
      <c r="DC71" s="898"/>
      <c r="DD71" s="898"/>
      <c r="DE71" s="898"/>
      <c r="DF71" s="899"/>
      <c r="DG71" s="897"/>
      <c r="DH71" s="898"/>
      <c r="DI71" s="898"/>
      <c r="DJ71" s="898"/>
      <c r="DK71" s="899"/>
      <c r="DL71" s="897"/>
      <c r="DM71" s="898"/>
      <c r="DN71" s="898"/>
      <c r="DO71" s="898"/>
      <c r="DP71" s="899"/>
      <c r="DQ71" s="897"/>
      <c r="DR71" s="898"/>
      <c r="DS71" s="898"/>
      <c r="DT71" s="898"/>
      <c r="DU71" s="899"/>
      <c r="DV71" s="894"/>
      <c r="DW71" s="895"/>
      <c r="DX71" s="895"/>
      <c r="DY71" s="895"/>
      <c r="DZ71" s="896"/>
      <c r="EA71" s="230"/>
    </row>
    <row r="72" spans="1:131" ht="26.25" customHeight="1" x14ac:dyDescent="0.15">
      <c r="A72" s="238">
        <v>5</v>
      </c>
      <c r="B72" s="908" t="s">
        <v>551</v>
      </c>
      <c r="C72" s="909"/>
      <c r="D72" s="909"/>
      <c r="E72" s="909"/>
      <c r="F72" s="909"/>
      <c r="G72" s="909"/>
      <c r="H72" s="909"/>
      <c r="I72" s="909"/>
      <c r="J72" s="909"/>
      <c r="K72" s="909"/>
      <c r="L72" s="909"/>
      <c r="M72" s="909"/>
      <c r="N72" s="909"/>
      <c r="O72" s="909"/>
      <c r="P72" s="910"/>
      <c r="Q72" s="911">
        <v>83</v>
      </c>
      <c r="R72" s="867"/>
      <c r="S72" s="867"/>
      <c r="T72" s="867"/>
      <c r="U72" s="867"/>
      <c r="V72" s="867">
        <v>74</v>
      </c>
      <c r="W72" s="867"/>
      <c r="X72" s="867"/>
      <c r="Y72" s="867"/>
      <c r="Z72" s="867"/>
      <c r="AA72" s="867">
        <v>9</v>
      </c>
      <c r="AB72" s="867"/>
      <c r="AC72" s="867"/>
      <c r="AD72" s="867"/>
      <c r="AE72" s="867"/>
      <c r="AF72" s="867">
        <v>9</v>
      </c>
      <c r="AG72" s="867"/>
      <c r="AH72" s="867"/>
      <c r="AI72" s="867"/>
      <c r="AJ72" s="867"/>
      <c r="AK72" s="867" t="s">
        <v>556</v>
      </c>
      <c r="AL72" s="867"/>
      <c r="AM72" s="867"/>
      <c r="AN72" s="867"/>
      <c r="AO72" s="867"/>
      <c r="AP72" s="867" t="s">
        <v>556</v>
      </c>
      <c r="AQ72" s="867"/>
      <c r="AR72" s="867"/>
      <c r="AS72" s="867"/>
      <c r="AT72" s="867"/>
      <c r="AU72" s="867" t="s">
        <v>556</v>
      </c>
      <c r="AV72" s="867"/>
      <c r="AW72" s="867"/>
      <c r="AX72" s="867"/>
      <c r="AY72" s="867"/>
      <c r="AZ72" s="865"/>
      <c r="BA72" s="865"/>
      <c r="BB72" s="865"/>
      <c r="BC72" s="865"/>
      <c r="BD72" s="866"/>
      <c r="BE72" s="241"/>
      <c r="BF72" s="241"/>
      <c r="BG72" s="241"/>
      <c r="BH72" s="241"/>
      <c r="BI72" s="241"/>
      <c r="BJ72" s="241"/>
      <c r="BK72" s="241"/>
      <c r="BL72" s="241"/>
      <c r="BM72" s="241"/>
      <c r="BN72" s="241"/>
      <c r="BO72" s="241"/>
      <c r="BP72" s="241"/>
      <c r="BQ72" s="238">
        <v>66</v>
      </c>
      <c r="BR72" s="243"/>
      <c r="BS72" s="894"/>
      <c r="BT72" s="895"/>
      <c r="BU72" s="895"/>
      <c r="BV72" s="895"/>
      <c r="BW72" s="895"/>
      <c r="BX72" s="895"/>
      <c r="BY72" s="895"/>
      <c r="BZ72" s="895"/>
      <c r="CA72" s="895"/>
      <c r="CB72" s="895"/>
      <c r="CC72" s="895"/>
      <c r="CD72" s="895"/>
      <c r="CE72" s="895"/>
      <c r="CF72" s="895"/>
      <c r="CG72" s="900"/>
      <c r="CH72" s="897"/>
      <c r="CI72" s="898"/>
      <c r="CJ72" s="898"/>
      <c r="CK72" s="898"/>
      <c r="CL72" s="899"/>
      <c r="CM72" s="897"/>
      <c r="CN72" s="898"/>
      <c r="CO72" s="898"/>
      <c r="CP72" s="898"/>
      <c r="CQ72" s="899"/>
      <c r="CR72" s="897"/>
      <c r="CS72" s="898"/>
      <c r="CT72" s="898"/>
      <c r="CU72" s="898"/>
      <c r="CV72" s="899"/>
      <c r="CW72" s="897"/>
      <c r="CX72" s="898"/>
      <c r="CY72" s="898"/>
      <c r="CZ72" s="898"/>
      <c r="DA72" s="899"/>
      <c r="DB72" s="897"/>
      <c r="DC72" s="898"/>
      <c r="DD72" s="898"/>
      <c r="DE72" s="898"/>
      <c r="DF72" s="899"/>
      <c r="DG72" s="897"/>
      <c r="DH72" s="898"/>
      <c r="DI72" s="898"/>
      <c r="DJ72" s="898"/>
      <c r="DK72" s="899"/>
      <c r="DL72" s="897"/>
      <c r="DM72" s="898"/>
      <c r="DN72" s="898"/>
      <c r="DO72" s="898"/>
      <c r="DP72" s="899"/>
      <c r="DQ72" s="897"/>
      <c r="DR72" s="898"/>
      <c r="DS72" s="898"/>
      <c r="DT72" s="898"/>
      <c r="DU72" s="899"/>
      <c r="DV72" s="894"/>
      <c r="DW72" s="895"/>
      <c r="DX72" s="895"/>
      <c r="DY72" s="895"/>
      <c r="DZ72" s="896"/>
      <c r="EA72" s="230"/>
    </row>
    <row r="73" spans="1:131" ht="26.25" customHeight="1" x14ac:dyDescent="0.15">
      <c r="A73" s="238">
        <v>6</v>
      </c>
      <c r="B73" s="908" t="s">
        <v>552</v>
      </c>
      <c r="C73" s="909"/>
      <c r="D73" s="909"/>
      <c r="E73" s="909"/>
      <c r="F73" s="909"/>
      <c r="G73" s="909"/>
      <c r="H73" s="909"/>
      <c r="I73" s="909"/>
      <c r="J73" s="909"/>
      <c r="K73" s="909"/>
      <c r="L73" s="909"/>
      <c r="M73" s="909"/>
      <c r="N73" s="909"/>
      <c r="O73" s="909"/>
      <c r="P73" s="910"/>
      <c r="Q73" s="911">
        <v>118</v>
      </c>
      <c r="R73" s="867"/>
      <c r="S73" s="867"/>
      <c r="T73" s="867"/>
      <c r="U73" s="867"/>
      <c r="V73" s="867">
        <v>106</v>
      </c>
      <c r="W73" s="867"/>
      <c r="X73" s="867"/>
      <c r="Y73" s="867"/>
      <c r="Z73" s="867"/>
      <c r="AA73" s="867">
        <v>12</v>
      </c>
      <c r="AB73" s="867"/>
      <c r="AC73" s="867"/>
      <c r="AD73" s="867"/>
      <c r="AE73" s="867"/>
      <c r="AF73" s="867">
        <v>12</v>
      </c>
      <c r="AG73" s="867"/>
      <c r="AH73" s="867"/>
      <c r="AI73" s="867"/>
      <c r="AJ73" s="867"/>
      <c r="AK73" s="867" t="s">
        <v>556</v>
      </c>
      <c r="AL73" s="867"/>
      <c r="AM73" s="867"/>
      <c r="AN73" s="867"/>
      <c r="AO73" s="867"/>
      <c r="AP73" s="867" t="s">
        <v>556</v>
      </c>
      <c r="AQ73" s="867"/>
      <c r="AR73" s="867"/>
      <c r="AS73" s="867"/>
      <c r="AT73" s="867"/>
      <c r="AU73" s="867" t="s">
        <v>556</v>
      </c>
      <c r="AV73" s="867"/>
      <c r="AW73" s="867"/>
      <c r="AX73" s="867"/>
      <c r="AY73" s="867"/>
      <c r="AZ73" s="865"/>
      <c r="BA73" s="865"/>
      <c r="BB73" s="865"/>
      <c r="BC73" s="865"/>
      <c r="BD73" s="866"/>
      <c r="BE73" s="241"/>
      <c r="BF73" s="241"/>
      <c r="BG73" s="241"/>
      <c r="BH73" s="241"/>
      <c r="BI73" s="241"/>
      <c r="BJ73" s="241"/>
      <c r="BK73" s="241"/>
      <c r="BL73" s="241"/>
      <c r="BM73" s="241"/>
      <c r="BN73" s="241"/>
      <c r="BO73" s="241"/>
      <c r="BP73" s="241"/>
      <c r="BQ73" s="238">
        <v>67</v>
      </c>
      <c r="BR73" s="243"/>
      <c r="BS73" s="894"/>
      <c r="BT73" s="895"/>
      <c r="BU73" s="895"/>
      <c r="BV73" s="895"/>
      <c r="BW73" s="895"/>
      <c r="BX73" s="895"/>
      <c r="BY73" s="895"/>
      <c r="BZ73" s="895"/>
      <c r="CA73" s="895"/>
      <c r="CB73" s="895"/>
      <c r="CC73" s="895"/>
      <c r="CD73" s="895"/>
      <c r="CE73" s="895"/>
      <c r="CF73" s="895"/>
      <c r="CG73" s="900"/>
      <c r="CH73" s="897"/>
      <c r="CI73" s="898"/>
      <c r="CJ73" s="898"/>
      <c r="CK73" s="898"/>
      <c r="CL73" s="899"/>
      <c r="CM73" s="897"/>
      <c r="CN73" s="898"/>
      <c r="CO73" s="898"/>
      <c r="CP73" s="898"/>
      <c r="CQ73" s="899"/>
      <c r="CR73" s="897"/>
      <c r="CS73" s="898"/>
      <c r="CT73" s="898"/>
      <c r="CU73" s="898"/>
      <c r="CV73" s="899"/>
      <c r="CW73" s="897"/>
      <c r="CX73" s="898"/>
      <c r="CY73" s="898"/>
      <c r="CZ73" s="898"/>
      <c r="DA73" s="899"/>
      <c r="DB73" s="897"/>
      <c r="DC73" s="898"/>
      <c r="DD73" s="898"/>
      <c r="DE73" s="898"/>
      <c r="DF73" s="899"/>
      <c r="DG73" s="897"/>
      <c r="DH73" s="898"/>
      <c r="DI73" s="898"/>
      <c r="DJ73" s="898"/>
      <c r="DK73" s="899"/>
      <c r="DL73" s="897"/>
      <c r="DM73" s="898"/>
      <c r="DN73" s="898"/>
      <c r="DO73" s="898"/>
      <c r="DP73" s="899"/>
      <c r="DQ73" s="897"/>
      <c r="DR73" s="898"/>
      <c r="DS73" s="898"/>
      <c r="DT73" s="898"/>
      <c r="DU73" s="899"/>
      <c r="DV73" s="894"/>
      <c r="DW73" s="895"/>
      <c r="DX73" s="895"/>
      <c r="DY73" s="895"/>
      <c r="DZ73" s="896"/>
      <c r="EA73" s="230"/>
    </row>
    <row r="74" spans="1:131" ht="26.25" customHeight="1" x14ac:dyDescent="0.15">
      <c r="A74" s="238">
        <v>7</v>
      </c>
      <c r="B74" s="908" t="s">
        <v>553</v>
      </c>
      <c r="C74" s="909"/>
      <c r="D74" s="909"/>
      <c r="E74" s="909"/>
      <c r="F74" s="909"/>
      <c r="G74" s="909"/>
      <c r="H74" s="909"/>
      <c r="I74" s="909"/>
      <c r="J74" s="909"/>
      <c r="K74" s="909"/>
      <c r="L74" s="909"/>
      <c r="M74" s="909"/>
      <c r="N74" s="909"/>
      <c r="O74" s="909"/>
      <c r="P74" s="910"/>
      <c r="Q74" s="911">
        <v>590</v>
      </c>
      <c r="R74" s="867"/>
      <c r="S74" s="867"/>
      <c r="T74" s="867"/>
      <c r="U74" s="867"/>
      <c r="V74" s="867">
        <v>542</v>
      </c>
      <c r="W74" s="867"/>
      <c r="X74" s="867"/>
      <c r="Y74" s="867"/>
      <c r="Z74" s="867"/>
      <c r="AA74" s="867">
        <v>48</v>
      </c>
      <c r="AB74" s="867"/>
      <c r="AC74" s="867"/>
      <c r="AD74" s="867"/>
      <c r="AE74" s="867"/>
      <c r="AF74" s="867">
        <v>48</v>
      </c>
      <c r="AG74" s="867"/>
      <c r="AH74" s="867"/>
      <c r="AI74" s="867"/>
      <c r="AJ74" s="867"/>
      <c r="AK74" s="867" t="s">
        <v>556</v>
      </c>
      <c r="AL74" s="867"/>
      <c r="AM74" s="867"/>
      <c r="AN74" s="867"/>
      <c r="AO74" s="867"/>
      <c r="AP74" s="867" t="s">
        <v>556</v>
      </c>
      <c r="AQ74" s="867"/>
      <c r="AR74" s="867"/>
      <c r="AS74" s="867"/>
      <c r="AT74" s="867"/>
      <c r="AU74" s="867" t="s">
        <v>556</v>
      </c>
      <c r="AV74" s="867"/>
      <c r="AW74" s="867"/>
      <c r="AX74" s="867"/>
      <c r="AY74" s="867"/>
      <c r="AZ74" s="865"/>
      <c r="BA74" s="865"/>
      <c r="BB74" s="865"/>
      <c r="BC74" s="865"/>
      <c r="BD74" s="866"/>
      <c r="BE74" s="241"/>
      <c r="BF74" s="241"/>
      <c r="BG74" s="241"/>
      <c r="BH74" s="241"/>
      <c r="BI74" s="241"/>
      <c r="BJ74" s="241"/>
      <c r="BK74" s="241"/>
      <c r="BL74" s="241"/>
      <c r="BM74" s="241"/>
      <c r="BN74" s="241"/>
      <c r="BO74" s="241"/>
      <c r="BP74" s="241"/>
      <c r="BQ74" s="238">
        <v>68</v>
      </c>
      <c r="BR74" s="243"/>
      <c r="BS74" s="894"/>
      <c r="BT74" s="895"/>
      <c r="BU74" s="895"/>
      <c r="BV74" s="895"/>
      <c r="BW74" s="895"/>
      <c r="BX74" s="895"/>
      <c r="BY74" s="895"/>
      <c r="BZ74" s="895"/>
      <c r="CA74" s="895"/>
      <c r="CB74" s="895"/>
      <c r="CC74" s="895"/>
      <c r="CD74" s="895"/>
      <c r="CE74" s="895"/>
      <c r="CF74" s="895"/>
      <c r="CG74" s="900"/>
      <c r="CH74" s="897"/>
      <c r="CI74" s="898"/>
      <c r="CJ74" s="898"/>
      <c r="CK74" s="898"/>
      <c r="CL74" s="899"/>
      <c r="CM74" s="897"/>
      <c r="CN74" s="898"/>
      <c r="CO74" s="898"/>
      <c r="CP74" s="898"/>
      <c r="CQ74" s="899"/>
      <c r="CR74" s="897"/>
      <c r="CS74" s="898"/>
      <c r="CT74" s="898"/>
      <c r="CU74" s="898"/>
      <c r="CV74" s="899"/>
      <c r="CW74" s="897"/>
      <c r="CX74" s="898"/>
      <c r="CY74" s="898"/>
      <c r="CZ74" s="898"/>
      <c r="DA74" s="899"/>
      <c r="DB74" s="897"/>
      <c r="DC74" s="898"/>
      <c r="DD74" s="898"/>
      <c r="DE74" s="898"/>
      <c r="DF74" s="899"/>
      <c r="DG74" s="897"/>
      <c r="DH74" s="898"/>
      <c r="DI74" s="898"/>
      <c r="DJ74" s="898"/>
      <c r="DK74" s="899"/>
      <c r="DL74" s="897"/>
      <c r="DM74" s="898"/>
      <c r="DN74" s="898"/>
      <c r="DO74" s="898"/>
      <c r="DP74" s="899"/>
      <c r="DQ74" s="897"/>
      <c r="DR74" s="898"/>
      <c r="DS74" s="898"/>
      <c r="DT74" s="898"/>
      <c r="DU74" s="899"/>
      <c r="DV74" s="894"/>
      <c r="DW74" s="895"/>
      <c r="DX74" s="895"/>
      <c r="DY74" s="895"/>
      <c r="DZ74" s="896"/>
      <c r="EA74" s="230"/>
    </row>
    <row r="75" spans="1:131" ht="26.25" customHeight="1" x14ac:dyDescent="0.15">
      <c r="A75" s="238">
        <v>8</v>
      </c>
      <c r="B75" s="908" t="s">
        <v>554</v>
      </c>
      <c r="C75" s="909"/>
      <c r="D75" s="909"/>
      <c r="E75" s="909"/>
      <c r="F75" s="909"/>
      <c r="G75" s="909"/>
      <c r="H75" s="909"/>
      <c r="I75" s="909"/>
      <c r="J75" s="909"/>
      <c r="K75" s="909"/>
      <c r="L75" s="909"/>
      <c r="M75" s="909"/>
      <c r="N75" s="909"/>
      <c r="O75" s="909"/>
      <c r="P75" s="910"/>
      <c r="Q75" s="912">
        <v>153545</v>
      </c>
      <c r="R75" s="913"/>
      <c r="S75" s="913"/>
      <c r="T75" s="913"/>
      <c r="U75" s="868"/>
      <c r="V75" s="914">
        <v>151526</v>
      </c>
      <c r="W75" s="913"/>
      <c r="X75" s="913"/>
      <c r="Y75" s="913"/>
      <c r="Z75" s="868"/>
      <c r="AA75" s="914">
        <v>2019</v>
      </c>
      <c r="AB75" s="913"/>
      <c r="AC75" s="913"/>
      <c r="AD75" s="913"/>
      <c r="AE75" s="868"/>
      <c r="AF75" s="914">
        <v>2019</v>
      </c>
      <c r="AG75" s="913"/>
      <c r="AH75" s="913"/>
      <c r="AI75" s="913"/>
      <c r="AJ75" s="868"/>
      <c r="AK75" s="914">
        <v>1106</v>
      </c>
      <c r="AL75" s="913"/>
      <c r="AM75" s="913"/>
      <c r="AN75" s="913"/>
      <c r="AO75" s="868"/>
      <c r="AP75" s="867" t="s">
        <v>556</v>
      </c>
      <c r="AQ75" s="867"/>
      <c r="AR75" s="867"/>
      <c r="AS75" s="867"/>
      <c r="AT75" s="867"/>
      <c r="AU75" s="867" t="s">
        <v>556</v>
      </c>
      <c r="AV75" s="867"/>
      <c r="AW75" s="867"/>
      <c r="AX75" s="867"/>
      <c r="AY75" s="867"/>
      <c r="AZ75" s="865"/>
      <c r="BA75" s="865"/>
      <c r="BB75" s="865"/>
      <c r="BC75" s="865"/>
      <c r="BD75" s="866"/>
      <c r="BE75" s="241"/>
      <c r="BF75" s="241"/>
      <c r="BG75" s="241"/>
      <c r="BH75" s="241"/>
      <c r="BI75" s="241"/>
      <c r="BJ75" s="241"/>
      <c r="BK75" s="241"/>
      <c r="BL75" s="241"/>
      <c r="BM75" s="241"/>
      <c r="BN75" s="241"/>
      <c r="BO75" s="241"/>
      <c r="BP75" s="241"/>
      <c r="BQ75" s="238">
        <v>69</v>
      </c>
      <c r="BR75" s="243"/>
      <c r="BS75" s="894"/>
      <c r="BT75" s="895"/>
      <c r="BU75" s="895"/>
      <c r="BV75" s="895"/>
      <c r="BW75" s="895"/>
      <c r="BX75" s="895"/>
      <c r="BY75" s="895"/>
      <c r="BZ75" s="895"/>
      <c r="CA75" s="895"/>
      <c r="CB75" s="895"/>
      <c r="CC75" s="895"/>
      <c r="CD75" s="895"/>
      <c r="CE75" s="895"/>
      <c r="CF75" s="895"/>
      <c r="CG75" s="900"/>
      <c r="CH75" s="897"/>
      <c r="CI75" s="898"/>
      <c r="CJ75" s="898"/>
      <c r="CK75" s="898"/>
      <c r="CL75" s="899"/>
      <c r="CM75" s="897"/>
      <c r="CN75" s="898"/>
      <c r="CO75" s="898"/>
      <c r="CP75" s="898"/>
      <c r="CQ75" s="899"/>
      <c r="CR75" s="897"/>
      <c r="CS75" s="898"/>
      <c r="CT75" s="898"/>
      <c r="CU75" s="898"/>
      <c r="CV75" s="899"/>
      <c r="CW75" s="897"/>
      <c r="CX75" s="898"/>
      <c r="CY75" s="898"/>
      <c r="CZ75" s="898"/>
      <c r="DA75" s="899"/>
      <c r="DB75" s="897"/>
      <c r="DC75" s="898"/>
      <c r="DD75" s="898"/>
      <c r="DE75" s="898"/>
      <c r="DF75" s="899"/>
      <c r="DG75" s="897"/>
      <c r="DH75" s="898"/>
      <c r="DI75" s="898"/>
      <c r="DJ75" s="898"/>
      <c r="DK75" s="899"/>
      <c r="DL75" s="897"/>
      <c r="DM75" s="898"/>
      <c r="DN75" s="898"/>
      <c r="DO75" s="898"/>
      <c r="DP75" s="899"/>
      <c r="DQ75" s="897"/>
      <c r="DR75" s="898"/>
      <c r="DS75" s="898"/>
      <c r="DT75" s="898"/>
      <c r="DU75" s="899"/>
      <c r="DV75" s="894"/>
      <c r="DW75" s="895"/>
      <c r="DX75" s="895"/>
      <c r="DY75" s="895"/>
      <c r="DZ75" s="896"/>
      <c r="EA75" s="230"/>
    </row>
    <row r="76" spans="1:131" ht="26.25" customHeight="1" x14ac:dyDescent="0.15">
      <c r="A76" s="238">
        <v>9</v>
      </c>
      <c r="B76" s="908" t="s">
        <v>555</v>
      </c>
      <c r="C76" s="909"/>
      <c r="D76" s="909"/>
      <c r="E76" s="909"/>
      <c r="F76" s="909"/>
      <c r="G76" s="909"/>
      <c r="H76" s="909"/>
      <c r="I76" s="909"/>
      <c r="J76" s="909"/>
      <c r="K76" s="909"/>
      <c r="L76" s="909"/>
      <c r="M76" s="909"/>
      <c r="N76" s="909"/>
      <c r="O76" s="909"/>
      <c r="P76" s="910"/>
      <c r="Q76" s="912">
        <v>671</v>
      </c>
      <c r="R76" s="913"/>
      <c r="S76" s="913"/>
      <c r="T76" s="913"/>
      <c r="U76" s="868"/>
      <c r="V76" s="914">
        <v>664</v>
      </c>
      <c r="W76" s="913"/>
      <c r="X76" s="913"/>
      <c r="Y76" s="913"/>
      <c r="Z76" s="868"/>
      <c r="AA76" s="914">
        <v>7</v>
      </c>
      <c r="AB76" s="913"/>
      <c r="AC76" s="913"/>
      <c r="AD76" s="913"/>
      <c r="AE76" s="868"/>
      <c r="AF76" s="914">
        <v>7</v>
      </c>
      <c r="AG76" s="913"/>
      <c r="AH76" s="913"/>
      <c r="AI76" s="913"/>
      <c r="AJ76" s="868"/>
      <c r="AK76" s="914" t="s">
        <v>556</v>
      </c>
      <c r="AL76" s="913"/>
      <c r="AM76" s="913"/>
      <c r="AN76" s="913"/>
      <c r="AO76" s="868"/>
      <c r="AP76" s="867" t="s">
        <v>556</v>
      </c>
      <c r="AQ76" s="867"/>
      <c r="AR76" s="867"/>
      <c r="AS76" s="867"/>
      <c r="AT76" s="867"/>
      <c r="AU76" s="867" t="s">
        <v>556</v>
      </c>
      <c r="AV76" s="867"/>
      <c r="AW76" s="867"/>
      <c r="AX76" s="867"/>
      <c r="AY76" s="867"/>
      <c r="AZ76" s="865"/>
      <c r="BA76" s="865"/>
      <c r="BB76" s="865"/>
      <c r="BC76" s="865"/>
      <c r="BD76" s="866"/>
      <c r="BE76" s="241"/>
      <c r="BF76" s="241"/>
      <c r="BG76" s="241"/>
      <c r="BH76" s="241"/>
      <c r="BI76" s="241"/>
      <c r="BJ76" s="241"/>
      <c r="BK76" s="241"/>
      <c r="BL76" s="241"/>
      <c r="BM76" s="241"/>
      <c r="BN76" s="241"/>
      <c r="BO76" s="241"/>
      <c r="BP76" s="241"/>
      <c r="BQ76" s="238">
        <v>70</v>
      </c>
      <c r="BR76" s="243"/>
      <c r="BS76" s="894"/>
      <c r="BT76" s="895"/>
      <c r="BU76" s="895"/>
      <c r="BV76" s="895"/>
      <c r="BW76" s="895"/>
      <c r="BX76" s="895"/>
      <c r="BY76" s="895"/>
      <c r="BZ76" s="895"/>
      <c r="CA76" s="895"/>
      <c r="CB76" s="895"/>
      <c r="CC76" s="895"/>
      <c r="CD76" s="895"/>
      <c r="CE76" s="895"/>
      <c r="CF76" s="895"/>
      <c r="CG76" s="900"/>
      <c r="CH76" s="897"/>
      <c r="CI76" s="898"/>
      <c r="CJ76" s="898"/>
      <c r="CK76" s="898"/>
      <c r="CL76" s="899"/>
      <c r="CM76" s="897"/>
      <c r="CN76" s="898"/>
      <c r="CO76" s="898"/>
      <c r="CP76" s="898"/>
      <c r="CQ76" s="899"/>
      <c r="CR76" s="897"/>
      <c r="CS76" s="898"/>
      <c r="CT76" s="898"/>
      <c r="CU76" s="898"/>
      <c r="CV76" s="899"/>
      <c r="CW76" s="897"/>
      <c r="CX76" s="898"/>
      <c r="CY76" s="898"/>
      <c r="CZ76" s="898"/>
      <c r="DA76" s="899"/>
      <c r="DB76" s="897"/>
      <c r="DC76" s="898"/>
      <c r="DD76" s="898"/>
      <c r="DE76" s="898"/>
      <c r="DF76" s="899"/>
      <c r="DG76" s="897"/>
      <c r="DH76" s="898"/>
      <c r="DI76" s="898"/>
      <c r="DJ76" s="898"/>
      <c r="DK76" s="899"/>
      <c r="DL76" s="897"/>
      <c r="DM76" s="898"/>
      <c r="DN76" s="898"/>
      <c r="DO76" s="898"/>
      <c r="DP76" s="899"/>
      <c r="DQ76" s="897"/>
      <c r="DR76" s="898"/>
      <c r="DS76" s="898"/>
      <c r="DT76" s="898"/>
      <c r="DU76" s="899"/>
      <c r="DV76" s="894"/>
      <c r="DW76" s="895"/>
      <c r="DX76" s="895"/>
      <c r="DY76" s="895"/>
      <c r="DZ76" s="896"/>
      <c r="EA76" s="230"/>
    </row>
    <row r="77" spans="1:131" ht="26.25" customHeight="1" x14ac:dyDescent="0.15">
      <c r="A77" s="238">
        <v>10</v>
      </c>
      <c r="B77" s="908"/>
      <c r="C77" s="909"/>
      <c r="D77" s="909"/>
      <c r="E77" s="909"/>
      <c r="F77" s="909"/>
      <c r="G77" s="909"/>
      <c r="H77" s="909"/>
      <c r="I77" s="909"/>
      <c r="J77" s="909"/>
      <c r="K77" s="909"/>
      <c r="L77" s="909"/>
      <c r="M77" s="909"/>
      <c r="N77" s="909"/>
      <c r="O77" s="909"/>
      <c r="P77" s="910"/>
      <c r="Q77" s="912"/>
      <c r="R77" s="913"/>
      <c r="S77" s="913"/>
      <c r="T77" s="913"/>
      <c r="U77" s="868"/>
      <c r="V77" s="914"/>
      <c r="W77" s="913"/>
      <c r="X77" s="913"/>
      <c r="Y77" s="913"/>
      <c r="Z77" s="868"/>
      <c r="AA77" s="914"/>
      <c r="AB77" s="913"/>
      <c r="AC77" s="913"/>
      <c r="AD77" s="913"/>
      <c r="AE77" s="868"/>
      <c r="AF77" s="914"/>
      <c r="AG77" s="913"/>
      <c r="AH77" s="913"/>
      <c r="AI77" s="913"/>
      <c r="AJ77" s="868"/>
      <c r="AK77" s="914"/>
      <c r="AL77" s="913"/>
      <c r="AM77" s="913"/>
      <c r="AN77" s="913"/>
      <c r="AO77" s="868"/>
      <c r="AP77" s="914"/>
      <c r="AQ77" s="913"/>
      <c r="AR77" s="913"/>
      <c r="AS77" s="913"/>
      <c r="AT77" s="868"/>
      <c r="AU77" s="914"/>
      <c r="AV77" s="913"/>
      <c r="AW77" s="913"/>
      <c r="AX77" s="913"/>
      <c r="AY77" s="868"/>
      <c r="AZ77" s="865"/>
      <c r="BA77" s="865"/>
      <c r="BB77" s="865"/>
      <c r="BC77" s="865"/>
      <c r="BD77" s="866"/>
      <c r="BE77" s="241"/>
      <c r="BF77" s="241"/>
      <c r="BG77" s="241"/>
      <c r="BH77" s="241"/>
      <c r="BI77" s="241"/>
      <c r="BJ77" s="241"/>
      <c r="BK77" s="241"/>
      <c r="BL77" s="241"/>
      <c r="BM77" s="241"/>
      <c r="BN77" s="241"/>
      <c r="BO77" s="241"/>
      <c r="BP77" s="241"/>
      <c r="BQ77" s="238">
        <v>71</v>
      </c>
      <c r="BR77" s="243"/>
      <c r="BS77" s="894"/>
      <c r="BT77" s="895"/>
      <c r="BU77" s="895"/>
      <c r="BV77" s="895"/>
      <c r="BW77" s="895"/>
      <c r="BX77" s="895"/>
      <c r="BY77" s="895"/>
      <c r="BZ77" s="895"/>
      <c r="CA77" s="895"/>
      <c r="CB77" s="895"/>
      <c r="CC77" s="895"/>
      <c r="CD77" s="895"/>
      <c r="CE77" s="895"/>
      <c r="CF77" s="895"/>
      <c r="CG77" s="900"/>
      <c r="CH77" s="897"/>
      <c r="CI77" s="898"/>
      <c r="CJ77" s="898"/>
      <c r="CK77" s="898"/>
      <c r="CL77" s="899"/>
      <c r="CM77" s="897"/>
      <c r="CN77" s="898"/>
      <c r="CO77" s="898"/>
      <c r="CP77" s="898"/>
      <c r="CQ77" s="899"/>
      <c r="CR77" s="897"/>
      <c r="CS77" s="898"/>
      <c r="CT77" s="898"/>
      <c r="CU77" s="898"/>
      <c r="CV77" s="899"/>
      <c r="CW77" s="897"/>
      <c r="CX77" s="898"/>
      <c r="CY77" s="898"/>
      <c r="CZ77" s="898"/>
      <c r="DA77" s="899"/>
      <c r="DB77" s="897"/>
      <c r="DC77" s="898"/>
      <c r="DD77" s="898"/>
      <c r="DE77" s="898"/>
      <c r="DF77" s="899"/>
      <c r="DG77" s="897"/>
      <c r="DH77" s="898"/>
      <c r="DI77" s="898"/>
      <c r="DJ77" s="898"/>
      <c r="DK77" s="899"/>
      <c r="DL77" s="897"/>
      <c r="DM77" s="898"/>
      <c r="DN77" s="898"/>
      <c r="DO77" s="898"/>
      <c r="DP77" s="899"/>
      <c r="DQ77" s="897"/>
      <c r="DR77" s="898"/>
      <c r="DS77" s="898"/>
      <c r="DT77" s="898"/>
      <c r="DU77" s="899"/>
      <c r="DV77" s="894"/>
      <c r="DW77" s="895"/>
      <c r="DX77" s="895"/>
      <c r="DY77" s="895"/>
      <c r="DZ77" s="896"/>
      <c r="EA77" s="230"/>
    </row>
    <row r="78" spans="1:131" ht="26.25" customHeight="1" x14ac:dyDescent="0.15">
      <c r="A78" s="238">
        <v>11</v>
      </c>
      <c r="B78" s="908"/>
      <c r="C78" s="909"/>
      <c r="D78" s="909"/>
      <c r="E78" s="909"/>
      <c r="F78" s="909"/>
      <c r="G78" s="909"/>
      <c r="H78" s="909"/>
      <c r="I78" s="909"/>
      <c r="J78" s="909"/>
      <c r="K78" s="909"/>
      <c r="L78" s="909"/>
      <c r="M78" s="909"/>
      <c r="N78" s="909"/>
      <c r="O78" s="909"/>
      <c r="P78" s="910"/>
      <c r="Q78" s="911"/>
      <c r="R78" s="867"/>
      <c r="S78" s="867"/>
      <c r="T78" s="867"/>
      <c r="U78" s="867"/>
      <c r="V78" s="867"/>
      <c r="W78" s="867"/>
      <c r="X78" s="867"/>
      <c r="Y78" s="867"/>
      <c r="Z78" s="867"/>
      <c r="AA78" s="867"/>
      <c r="AB78" s="867"/>
      <c r="AC78" s="867"/>
      <c r="AD78" s="867"/>
      <c r="AE78" s="867"/>
      <c r="AF78" s="867"/>
      <c r="AG78" s="867"/>
      <c r="AH78" s="867"/>
      <c r="AI78" s="867"/>
      <c r="AJ78" s="867"/>
      <c r="AK78" s="867"/>
      <c r="AL78" s="867"/>
      <c r="AM78" s="867"/>
      <c r="AN78" s="867"/>
      <c r="AO78" s="867"/>
      <c r="AP78" s="914"/>
      <c r="AQ78" s="913"/>
      <c r="AR78" s="913"/>
      <c r="AS78" s="913"/>
      <c r="AT78" s="868"/>
      <c r="AU78" s="867"/>
      <c r="AV78" s="867"/>
      <c r="AW78" s="867"/>
      <c r="AX78" s="867"/>
      <c r="AY78" s="867"/>
      <c r="AZ78" s="865"/>
      <c r="BA78" s="865"/>
      <c r="BB78" s="865"/>
      <c r="BC78" s="865"/>
      <c r="BD78" s="866"/>
      <c r="BE78" s="241"/>
      <c r="BF78" s="241"/>
      <c r="BG78" s="241"/>
      <c r="BH78" s="241"/>
      <c r="BI78" s="241"/>
      <c r="BJ78" s="230"/>
      <c r="BK78" s="230"/>
      <c r="BL78" s="230"/>
      <c r="BM78" s="230"/>
      <c r="BN78" s="230"/>
      <c r="BO78" s="241"/>
      <c r="BP78" s="241"/>
      <c r="BQ78" s="238">
        <v>72</v>
      </c>
      <c r="BR78" s="243"/>
      <c r="BS78" s="894"/>
      <c r="BT78" s="895"/>
      <c r="BU78" s="895"/>
      <c r="BV78" s="895"/>
      <c r="BW78" s="895"/>
      <c r="BX78" s="895"/>
      <c r="BY78" s="895"/>
      <c r="BZ78" s="895"/>
      <c r="CA78" s="895"/>
      <c r="CB78" s="895"/>
      <c r="CC78" s="895"/>
      <c r="CD78" s="895"/>
      <c r="CE78" s="895"/>
      <c r="CF78" s="895"/>
      <c r="CG78" s="900"/>
      <c r="CH78" s="897"/>
      <c r="CI78" s="898"/>
      <c r="CJ78" s="898"/>
      <c r="CK78" s="898"/>
      <c r="CL78" s="899"/>
      <c r="CM78" s="897"/>
      <c r="CN78" s="898"/>
      <c r="CO78" s="898"/>
      <c r="CP78" s="898"/>
      <c r="CQ78" s="899"/>
      <c r="CR78" s="897"/>
      <c r="CS78" s="898"/>
      <c r="CT78" s="898"/>
      <c r="CU78" s="898"/>
      <c r="CV78" s="899"/>
      <c r="CW78" s="897"/>
      <c r="CX78" s="898"/>
      <c r="CY78" s="898"/>
      <c r="CZ78" s="898"/>
      <c r="DA78" s="899"/>
      <c r="DB78" s="897"/>
      <c r="DC78" s="898"/>
      <c r="DD78" s="898"/>
      <c r="DE78" s="898"/>
      <c r="DF78" s="899"/>
      <c r="DG78" s="897"/>
      <c r="DH78" s="898"/>
      <c r="DI78" s="898"/>
      <c r="DJ78" s="898"/>
      <c r="DK78" s="899"/>
      <c r="DL78" s="897"/>
      <c r="DM78" s="898"/>
      <c r="DN78" s="898"/>
      <c r="DO78" s="898"/>
      <c r="DP78" s="899"/>
      <c r="DQ78" s="897"/>
      <c r="DR78" s="898"/>
      <c r="DS78" s="898"/>
      <c r="DT78" s="898"/>
      <c r="DU78" s="899"/>
      <c r="DV78" s="894"/>
      <c r="DW78" s="895"/>
      <c r="DX78" s="895"/>
      <c r="DY78" s="895"/>
      <c r="DZ78" s="896"/>
      <c r="EA78" s="230"/>
    </row>
    <row r="79" spans="1:131" ht="26.25" customHeight="1" x14ac:dyDescent="0.15">
      <c r="A79" s="238">
        <v>12</v>
      </c>
      <c r="B79" s="908"/>
      <c r="C79" s="909"/>
      <c r="D79" s="909"/>
      <c r="E79" s="909"/>
      <c r="F79" s="909"/>
      <c r="G79" s="909"/>
      <c r="H79" s="909"/>
      <c r="I79" s="909"/>
      <c r="J79" s="909"/>
      <c r="K79" s="909"/>
      <c r="L79" s="909"/>
      <c r="M79" s="909"/>
      <c r="N79" s="909"/>
      <c r="O79" s="909"/>
      <c r="P79" s="910"/>
      <c r="Q79" s="911"/>
      <c r="R79" s="867"/>
      <c r="S79" s="867"/>
      <c r="T79" s="867"/>
      <c r="U79" s="867"/>
      <c r="V79" s="867"/>
      <c r="W79" s="867"/>
      <c r="X79" s="867"/>
      <c r="Y79" s="867"/>
      <c r="Z79" s="867"/>
      <c r="AA79" s="867"/>
      <c r="AB79" s="867"/>
      <c r="AC79" s="867"/>
      <c r="AD79" s="867"/>
      <c r="AE79" s="867"/>
      <c r="AF79" s="867"/>
      <c r="AG79" s="867"/>
      <c r="AH79" s="867"/>
      <c r="AI79" s="867"/>
      <c r="AJ79" s="867"/>
      <c r="AK79" s="867"/>
      <c r="AL79" s="867"/>
      <c r="AM79" s="867"/>
      <c r="AN79" s="867"/>
      <c r="AO79" s="867"/>
      <c r="AP79" s="914"/>
      <c r="AQ79" s="913"/>
      <c r="AR79" s="913"/>
      <c r="AS79" s="913"/>
      <c r="AT79" s="868"/>
      <c r="AU79" s="867"/>
      <c r="AV79" s="867"/>
      <c r="AW79" s="867"/>
      <c r="AX79" s="867"/>
      <c r="AY79" s="867"/>
      <c r="AZ79" s="865"/>
      <c r="BA79" s="865"/>
      <c r="BB79" s="865"/>
      <c r="BC79" s="865"/>
      <c r="BD79" s="866"/>
      <c r="BE79" s="241"/>
      <c r="BF79" s="241"/>
      <c r="BG79" s="241"/>
      <c r="BH79" s="241"/>
      <c r="BI79" s="241"/>
      <c r="BJ79" s="230"/>
      <c r="BK79" s="230"/>
      <c r="BL79" s="230"/>
      <c r="BM79" s="230"/>
      <c r="BN79" s="230"/>
      <c r="BO79" s="241"/>
      <c r="BP79" s="241"/>
      <c r="BQ79" s="238">
        <v>73</v>
      </c>
      <c r="BR79" s="243"/>
      <c r="BS79" s="894"/>
      <c r="BT79" s="895"/>
      <c r="BU79" s="895"/>
      <c r="BV79" s="895"/>
      <c r="BW79" s="895"/>
      <c r="BX79" s="895"/>
      <c r="BY79" s="895"/>
      <c r="BZ79" s="895"/>
      <c r="CA79" s="895"/>
      <c r="CB79" s="895"/>
      <c r="CC79" s="895"/>
      <c r="CD79" s="895"/>
      <c r="CE79" s="895"/>
      <c r="CF79" s="895"/>
      <c r="CG79" s="900"/>
      <c r="CH79" s="897"/>
      <c r="CI79" s="898"/>
      <c r="CJ79" s="898"/>
      <c r="CK79" s="898"/>
      <c r="CL79" s="899"/>
      <c r="CM79" s="897"/>
      <c r="CN79" s="898"/>
      <c r="CO79" s="898"/>
      <c r="CP79" s="898"/>
      <c r="CQ79" s="899"/>
      <c r="CR79" s="897"/>
      <c r="CS79" s="898"/>
      <c r="CT79" s="898"/>
      <c r="CU79" s="898"/>
      <c r="CV79" s="899"/>
      <c r="CW79" s="897"/>
      <c r="CX79" s="898"/>
      <c r="CY79" s="898"/>
      <c r="CZ79" s="898"/>
      <c r="DA79" s="899"/>
      <c r="DB79" s="897"/>
      <c r="DC79" s="898"/>
      <c r="DD79" s="898"/>
      <c r="DE79" s="898"/>
      <c r="DF79" s="899"/>
      <c r="DG79" s="897"/>
      <c r="DH79" s="898"/>
      <c r="DI79" s="898"/>
      <c r="DJ79" s="898"/>
      <c r="DK79" s="899"/>
      <c r="DL79" s="897"/>
      <c r="DM79" s="898"/>
      <c r="DN79" s="898"/>
      <c r="DO79" s="898"/>
      <c r="DP79" s="899"/>
      <c r="DQ79" s="897"/>
      <c r="DR79" s="898"/>
      <c r="DS79" s="898"/>
      <c r="DT79" s="898"/>
      <c r="DU79" s="899"/>
      <c r="DV79" s="894"/>
      <c r="DW79" s="895"/>
      <c r="DX79" s="895"/>
      <c r="DY79" s="895"/>
      <c r="DZ79" s="896"/>
      <c r="EA79" s="230"/>
    </row>
    <row r="80" spans="1:131" ht="26.25" customHeight="1" x14ac:dyDescent="0.15">
      <c r="A80" s="238">
        <v>13</v>
      </c>
      <c r="B80" s="908"/>
      <c r="C80" s="909"/>
      <c r="D80" s="909"/>
      <c r="E80" s="909"/>
      <c r="F80" s="909"/>
      <c r="G80" s="909"/>
      <c r="H80" s="909"/>
      <c r="I80" s="909"/>
      <c r="J80" s="909"/>
      <c r="K80" s="909"/>
      <c r="L80" s="909"/>
      <c r="M80" s="909"/>
      <c r="N80" s="909"/>
      <c r="O80" s="909"/>
      <c r="P80" s="910"/>
      <c r="Q80" s="911"/>
      <c r="R80" s="867"/>
      <c r="S80" s="867"/>
      <c r="T80" s="867"/>
      <c r="U80" s="867"/>
      <c r="V80" s="867"/>
      <c r="W80" s="867"/>
      <c r="X80" s="867"/>
      <c r="Y80" s="867"/>
      <c r="Z80" s="867"/>
      <c r="AA80" s="867"/>
      <c r="AB80" s="867"/>
      <c r="AC80" s="867"/>
      <c r="AD80" s="867"/>
      <c r="AE80" s="867"/>
      <c r="AF80" s="867"/>
      <c r="AG80" s="867"/>
      <c r="AH80" s="867"/>
      <c r="AI80" s="867"/>
      <c r="AJ80" s="867"/>
      <c r="AK80" s="867"/>
      <c r="AL80" s="867"/>
      <c r="AM80" s="867"/>
      <c r="AN80" s="867"/>
      <c r="AO80" s="867"/>
      <c r="AP80" s="914"/>
      <c r="AQ80" s="913"/>
      <c r="AR80" s="913"/>
      <c r="AS80" s="913"/>
      <c r="AT80" s="868"/>
      <c r="AU80" s="867"/>
      <c r="AV80" s="867"/>
      <c r="AW80" s="867"/>
      <c r="AX80" s="867"/>
      <c r="AY80" s="867"/>
      <c r="AZ80" s="865"/>
      <c r="BA80" s="865"/>
      <c r="BB80" s="865"/>
      <c r="BC80" s="865"/>
      <c r="BD80" s="866"/>
      <c r="BE80" s="241"/>
      <c r="BF80" s="241"/>
      <c r="BG80" s="241"/>
      <c r="BH80" s="241"/>
      <c r="BI80" s="241"/>
      <c r="BJ80" s="241"/>
      <c r="BK80" s="241"/>
      <c r="BL80" s="241"/>
      <c r="BM80" s="241"/>
      <c r="BN80" s="241"/>
      <c r="BO80" s="241"/>
      <c r="BP80" s="241"/>
      <c r="BQ80" s="238">
        <v>74</v>
      </c>
      <c r="BR80" s="243"/>
      <c r="BS80" s="894"/>
      <c r="BT80" s="895"/>
      <c r="BU80" s="895"/>
      <c r="BV80" s="895"/>
      <c r="BW80" s="895"/>
      <c r="BX80" s="895"/>
      <c r="BY80" s="895"/>
      <c r="BZ80" s="895"/>
      <c r="CA80" s="895"/>
      <c r="CB80" s="895"/>
      <c r="CC80" s="895"/>
      <c r="CD80" s="895"/>
      <c r="CE80" s="895"/>
      <c r="CF80" s="895"/>
      <c r="CG80" s="900"/>
      <c r="CH80" s="897"/>
      <c r="CI80" s="898"/>
      <c r="CJ80" s="898"/>
      <c r="CK80" s="898"/>
      <c r="CL80" s="899"/>
      <c r="CM80" s="897"/>
      <c r="CN80" s="898"/>
      <c r="CO80" s="898"/>
      <c r="CP80" s="898"/>
      <c r="CQ80" s="899"/>
      <c r="CR80" s="897"/>
      <c r="CS80" s="898"/>
      <c r="CT80" s="898"/>
      <c r="CU80" s="898"/>
      <c r="CV80" s="899"/>
      <c r="CW80" s="897"/>
      <c r="CX80" s="898"/>
      <c r="CY80" s="898"/>
      <c r="CZ80" s="898"/>
      <c r="DA80" s="899"/>
      <c r="DB80" s="897"/>
      <c r="DC80" s="898"/>
      <c r="DD80" s="898"/>
      <c r="DE80" s="898"/>
      <c r="DF80" s="899"/>
      <c r="DG80" s="897"/>
      <c r="DH80" s="898"/>
      <c r="DI80" s="898"/>
      <c r="DJ80" s="898"/>
      <c r="DK80" s="899"/>
      <c r="DL80" s="897"/>
      <c r="DM80" s="898"/>
      <c r="DN80" s="898"/>
      <c r="DO80" s="898"/>
      <c r="DP80" s="899"/>
      <c r="DQ80" s="897"/>
      <c r="DR80" s="898"/>
      <c r="DS80" s="898"/>
      <c r="DT80" s="898"/>
      <c r="DU80" s="899"/>
      <c r="DV80" s="894"/>
      <c r="DW80" s="895"/>
      <c r="DX80" s="895"/>
      <c r="DY80" s="895"/>
      <c r="DZ80" s="896"/>
      <c r="EA80" s="230"/>
    </row>
    <row r="81" spans="1:131" ht="26.25" customHeight="1" x14ac:dyDescent="0.15">
      <c r="A81" s="238">
        <v>14</v>
      </c>
      <c r="B81" s="908"/>
      <c r="C81" s="909"/>
      <c r="D81" s="909"/>
      <c r="E81" s="909"/>
      <c r="F81" s="909"/>
      <c r="G81" s="909"/>
      <c r="H81" s="909"/>
      <c r="I81" s="909"/>
      <c r="J81" s="909"/>
      <c r="K81" s="909"/>
      <c r="L81" s="909"/>
      <c r="M81" s="909"/>
      <c r="N81" s="909"/>
      <c r="O81" s="909"/>
      <c r="P81" s="910"/>
      <c r="Q81" s="911"/>
      <c r="R81" s="867"/>
      <c r="S81" s="867"/>
      <c r="T81" s="867"/>
      <c r="U81" s="867"/>
      <c r="V81" s="867"/>
      <c r="W81" s="867"/>
      <c r="X81" s="867"/>
      <c r="Y81" s="867"/>
      <c r="Z81" s="867"/>
      <c r="AA81" s="867"/>
      <c r="AB81" s="867"/>
      <c r="AC81" s="867"/>
      <c r="AD81" s="867"/>
      <c r="AE81" s="867"/>
      <c r="AF81" s="867"/>
      <c r="AG81" s="867"/>
      <c r="AH81" s="867"/>
      <c r="AI81" s="867"/>
      <c r="AJ81" s="867"/>
      <c r="AK81" s="867"/>
      <c r="AL81" s="867"/>
      <c r="AM81" s="867"/>
      <c r="AN81" s="867"/>
      <c r="AO81" s="867"/>
      <c r="AP81" s="914"/>
      <c r="AQ81" s="913"/>
      <c r="AR81" s="913"/>
      <c r="AS81" s="913"/>
      <c r="AT81" s="868"/>
      <c r="AU81" s="867"/>
      <c r="AV81" s="867"/>
      <c r="AW81" s="867"/>
      <c r="AX81" s="867"/>
      <c r="AY81" s="867"/>
      <c r="AZ81" s="865"/>
      <c r="BA81" s="865"/>
      <c r="BB81" s="865"/>
      <c r="BC81" s="865"/>
      <c r="BD81" s="866"/>
      <c r="BE81" s="241"/>
      <c r="BF81" s="241"/>
      <c r="BG81" s="241"/>
      <c r="BH81" s="241"/>
      <c r="BI81" s="241"/>
      <c r="BJ81" s="241"/>
      <c r="BK81" s="241"/>
      <c r="BL81" s="241"/>
      <c r="BM81" s="241"/>
      <c r="BN81" s="241"/>
      <c r="BO81" s="241"/>
      <c r="BP81" s="241"/>
      <c r="BQ81" s="238">
        <v>75</v>
      </c>
      <c r="BR81" s="243"/>
      <c r="BS81" s="894"/>
      <c r="BT81" s="895"/>
      <c r="BU81" s="895"/>
      <c r="BV81" s="895"/>
      <c r="BW81" s="895"/>
      <c r="BX81" s="895"/>
      <c r="BY81" s="895"/>
      <c r="BZ81" s="895"/>
      <c r="CA81" s="895"/>
      <c r="CB81" s="895"/>
      <c r="CC81" s="895"/>
      <c r="CD81" s="895"/>
      <c r="CE81" s="895"/>
      <c r="CF81" s="895"/>
      <c r="CG81" s="900"/>
      <c r="CH81" s="897"/>
      <c r="CI81" s="898"/>
      <c r="CJ81" s="898"/>
      <c r="CK81" s="898"/>
      <c r="CL81" s="899"/>
      <c r="CM81" s="897"/>
      <c r="CN81" s="898"/>
      <c r="CO81" s="898"/>
      <c r="CP81" s="898"/>
      <c r="CQ81" s="899"/>
      <c r="CR81" s="897"/>
      <c r="CS81" s="898"/>
      <c r="CT81" s="898"/>
      <c r="CU81" s="898"/>
      <c r="CV81" s="899"/>
      <c r="CW81" s="897"/>
      <c r="CX81" s="898"/>
      <c r="CY81" s="898"/>
      <c r="CZ81" s="898"/>
      <c r="DA81" s="899"/>
      <c r="DB81" s="897"/>
      <c r="DC81" s="898"/>
      <c r="DD81" s="898"/>
      <c r="DE81" s="898"/>
      <c r="DF81" s="899"/>
      <c r="DG81" s="897"/>
      <c r="DH81" s="898"/>
      <c r="DI81" s="898"/>
      <c r="DJ81" s="898"/>
      <c r="DK81" s="899"/>
      <c r="DL81" s="897"/>
      <c r="DM81" s="898"/>
      <c r="DN81" s="898"/>
      <c r="DO81" s="898"/>
      <c r="DP81" s="899"/>
      <c r="DQ81" s="897"/>
      <c r="DR81" s="898"/>
      <c r="DS81" s="898"/>
      <c r="DT81" s="898"/>
      <c r="DU81" s="899"/>
      <c r="DV81" s="894"/>
      <c r="DW81" s="895"/>
      <c r="DX81" s="895"/>
      <c r="DY81" s="895"/>
      <c r="DZ81" s="896"/>
      <c r="EA81" s="230"/>
    </row>
    <row r="82" spans="1:131" ht="26.25" customHeight="1" x14ac:dyDescent="0.15">
      <c r="A82" s="238">
        <v>15</v>
      </c>
      <c r="B82" s="908"/>
      <c r="C82" s="909"/>
      <c r="D82" s="909"/>
      <c r="E82" s="909"/>
      <c r="F82" s="909"/>
      <c r="G82" s="909"/>
      <c r="H82" s="909"/>
      <c r="I82" s="909"/>
      <c r="J82" s="909"/>
      <c r="K82" s="909"/>
      <c r="L82" s="909"/>
      <c r="M82" s="909"/>
      <c r="N82" s="909"/>
      <c r="O82" s="909"/>
      <c r="P82" s="910"/>
      <c r="Q82" s="911"/>
      <c r="R82" s="867"/>
      <c r="S82" s="867"/>
      <c r="T82" s="867"/>
      <c r="U82" s="867"/>
      <c r="V82" s="867"/>
      <c r="W82" s="867"/>
      <c r="X82" s="867"/>
      <c r="Y82" s="867"/>
      <c r="Z82" s="867"/>
      <c r="AA82" s="867"/>
      <c r="AB82" s="867"/>
      <c r="AC82" s="867"/>
      <c r="AD82" s="867"/>
      <c r="AE82" s="867"/>
      <c r="AF82" s="867"/>
      <c r="AG82" s="867"/>
      <c r="AH82" s="867"/>
      <c r="AI82" s="867"/>
      <c r="AJ82" s="867"/>
      <c r="AK82" s="867"/>
      <c r="AL82" s="867"/>
      <c r="AM82" s="867"/>
      <c r="AN82" s="867"/>
      <c r="AO82" s="867"/>
      <c r="AP82" s="914"/>
      <c r="AQ82" s="913"/>
      <c r="AR82" s="913"/>
      <c r="AS82" s="913"/>
      <c r="AT82" s="868"/>
      <c r="AU82" s="867"/>
      <c r="AV82" s="867"/>
      <c r="AW82" s="867"/>
      <c r="AX82" s="867"/>
      <c r="AY82" s="867"/>
      <c r="AZ82" s="865"/>
      <c r="BA82" s="865"/>
      <c r="BB82" s="865"/>
      <c r="BC82" s="865"/>
      <c r="BD82" s="866"/>
      <c r="BE82" s="241"/>
      <c r="BF82" s="241"/>
      <c r="BG82" s="241"/>
      <c r="BH82" s="241"/>
      <c r="BI82" s="241"/>
      <c r="BJ82" s="241"/>
      <c r="BK82" s="241"/>
      <c r="BL82" s="241"/>
      <c r="BM82" s="241"/>
      <c r="BN82" s="241"/>
      <c r="BO82" s="241"/>
      <c r="BP82" s="241"/>
      <c r="BQ82" s="238">
        <v>76</v>
      </c>
      <c r="BR82" s="243"/>
      <c r="BS82" s="894"/>
      <c r="BT82" s="895"/>
      <c r="BU82" s="895"/>
      <c r="BV82" s="895"/>
      <c r="BW82" s="895"/>
      <c r="BX82" s="895"/>
      <c r="BY82" s="895"/>
      <c r="BZ82" s="895"/>
      <c r="CA82" s="895"/>
      <c r="CB82" s="895"/>
      <c r="CC82" s="895"/>
      <c r="CD82" s="895"/>
      <c r="CE82" s="895"/>
      <c r="CF82" s="895"/>
      <c r="CG82" s="900"/>
      <c r="CH82" s="897"/>
      <c r="CI82" s="898"/>
      <c r="CJ82" s="898"/>
      <c r="CK82" s="898"/>
      <c r="CL82" s="899"/>
      <c r="CM82" s="897"/>
      <c r="CN82" s="898"/>
      <c r="CO82" s="898"/>
      <c r="CP82" s="898"/>
      <c r="CQ82" s="899"/>
      <c r="CR82" s="897"/>
      <c r="CS82" s="898"/>
      <c r="CT82" s="898"/>
      <c r="CU82" s="898"/>
      <c r="CV82" s="899"/>
      <c r="CW82" s="897"/>
      <c r="CX82" s="898"/>
      <c r="CY82" s="898"/>
      <c r="CZ82" s="898"/>
      <c r="DA82" s="899"/>
      <c r="DB82" s="897"/>
      <c r="DC82" s="898"/>
      <c r="DD82" s="898"/>
      <c r="DE82" s="898"/>
      <c r="DF82" s="899"/>
      <c r="DG82" s="897"/>
      <c r="DH82" s="898"/>
      <c r="DI82" s="898"/>
      <c r="DJ82" s="898"/>
      <c r="DK82" s="899"/>
      <c r="DL82" s="897"/>
      <c r="DM82" s="898"/>
      <c r="DN82" s="898"/>
      <c r="DO82" s="898"/>
      <c r="DP82" s="899"/>
      <c r="DQ82" s="897"/>
      <c r="DR82" s="898"/>
      <c r="DS82" s="898"/>
      <c r="DT82" s="898"/>
      <c r="DU82" s="899"/>
      <c r="DV82" s="894"/>
      <c r="DW82" s="895"/>
      <c r="DX82" s="895"/>
      <c r="DY82" s="895"/>
      <c r="DZ82" s="896"/>
      <c r="EA82" s="230"/>
    </row>
    <row r="83" spans="1:131" ht="26.25" customHeight="1" x14ac:dyDescent="0.15">
      <c r="A83" s="238">
        <v>16</v>
      </c>
      <c r="B83" s="908"/>
      <c r="C83" s="909"/>
      <c r="D83" s="909"/>
      <c r="E83" s="909"/>
      <c r="F83" s="909"/>
      <c r="G83" s="909"/>
      <c r="H83" s="909"/>
      <c r="I83" s="909"/>
      <c r="J83" s="909"/>
      <c r="K83" s="909"/>
      <c r="L83" s="909"/>
      <c r="M83" s="909"/>
      <c r="N83" s="909"/>
      <c r="O83" s="909"/>
      <c r="P83" s="910"/>
      <c r="Q83" s="911"/>
      <c r="R83" s="867"/>
      <c r="S83" s="867"/>
      <c r="T83" s="867"/>
      <c r="U83" s="867"/>
      <c r="V83" s="867"/>
      <c r="W83" s="867"/>
      <c r="X83" s="867"/>
      <c r="Y83" s="867"/>
      <c r="Z83" s="867"/>
      <c r="AA83" s="867"/>
      <c r="AB83" s="867"/>
      <c r="AC83" s="867"/>
      <c r="AD83" s="867"/>
      <c r="AE83" s="867"/>
      <c r="AF83" s="867"/>
      <c r="AG83" s="867"/>
      <c r="AH83" s="867"/>
      <c r="AI83" s="867"/>
      <c r="AJ83" s="867"/>
      <c r="AK83" s="867"/>
      <c r="AL83" s="867"/>
      <c r="AM83" s="867"/>
      <c r="AN83" s="867"/>
      <c r="AO83" s="867"/>
      <c r="AP83" s="914"/>
      <c r="AQ83" s="913"/>
      <c r="AR83" s="913"/>
      <c r="AS83" s="913"/>
      <c r="AT83" s="868"/>
      <c r="AU83" s="867"/>
      <c r="AV83" s="867"/>
      <c r="AW83" s="867"/>
      <c r="AX83" s="867"/>
      <c r="AY83" s="867"/>
      <c r="AZ83" s="865"/>
      <c r="BA83" s="865"/>
      <c r="BB83" s="865"/>
      <c r="BC83" s="865"/>
      <c r="BD83" s="866"/>
      <c r="BE83" s="241"/>
      <c r="BF83" s="241"/>
      <c r="BG83" s="241"/>
      <c r="BH83" s="241"/>
      <c r="BI83" s="241"/>
      <c r="BJ83" s="241"/>
      <c r="BK83" s="241"/>
      <c r="BL83" s="241"/>
      <c r="BM83" s="241"/>
      <c r="BN83" s="241"/>
      <c r="BO83" s="241"/>
      <c r="BP83" s="241"/>
      <c r="BQ83" s="238">
        <v>77</v>
      </c>
      <c r="BR83" s="243"/>
      <c r="BS83" s="894"/>
      <c r="BT83" s="895"/>
      <c r="BU83" s="895"/>
      <c r="BV83" s="895"/>
      <c r="BW83" s="895"/>
      <c r="BX83" s="895"/>
      <c r="BY83" s="895"/>
      <c r="BZ83" s="895"/>
      <c r="CA83" s="895"/>
      <c r="CB83" s="895"/>
      <c r="CC83" s="895"/>
      <c r="CD83" s="895"/>
      <c r="CE83" s="895"/>
      <c r="CF83" s="895"/>
      <c r="CG83" s="900"/>
      <c r="CH83" s="897"/>
      <c r="CI83" s="898"/>
      <c r="CJ83" s="898"/>
      <c r="CK83" s="898"/>
      <c r="CL83" s="899"/>
      <c r="CM83" s="897"/>
      <c r="CN83" s="898"/>
      <c r="CO83" s="898"/>
      <c r="CP83" s="898"/>
      <c r="CQ83" s="899"/>
      <c r="CR83" s="897"/>
      <c r="CS83" s="898"/>
      <c r="CT83" s="898"/>
      <c r="CU83" s="898"/>
      <c r="CV83" s="899"/>
      <c r="CW83" s="897"/>
      <c r="CX83" s="898"/>
      <c r="CY83" s="898"/>
      <c r="CZ83" s="898"/>
      <c r="DA83" s="899"/>
      <c r="DB83" s="897"/>
      <c r="DC83" s="898"/>
      <c r="DD83" s="898"/>
      <c r="DE83" s="898"/>
      <c r="DF83" s="899"/>
      <c r="DG83" s="897"/>
      <c r="DH83" s="898"/>
      <c r="DI83" s="898"/>
      <c r="DJ83" s="898"/>
      <c r="DK83" s="899"/>
      <c r="DL83" s="897"/>
      <c r="DM83" s="898"/>
      <c r="DN83" s="898"/>
      <c r="DO83" s="898"/>
      <c r="DP83" s="899"/>
      <c r="DQ83" s="897"/>
      <c r="DR83" s="898"/>
      <c r="DS83" s="898"/>
      <c r="DT83" s="898"/>
      <c r="DU83" s="899"/>
      <c r="DV83" s="894"/>
      <c r="DW83" s="895"/>
      <c r="DX83" s="895"/>
      <c r="DY83" s="895"/>
      <c r="DZ83" s="896"/>
      <c r="EA83" s="230"/>
    </row>
    <row r="84" spans="1:131" ht="26.25" customHeight="1" x14ac:dyDescent="0.15">
      <c r="A84" s="238">
        <v>17</v>
      </c>
      <c r="B84" s="908"/>
      <c r="C84" s="909"/>
      <c r="D84" s="909"/>
      <c r="E84" s="909"/>
      <c r="F84" s="909"/>
      <c r="G84" s="909"/>
      <c r="H84" s="909"/>
      <c r="I84" s="909"/>
      <c r="J84" s="909"/>
      <c r="K84" s="909"/>
      <c r="L84" s="909"/>
      <c r="M84" s="909"/>
      <c r="N84" s="909"/>
      <c r="O84" s="909"/>
      <c r="P84" s="910"/>
      <c r="Q84" s="911"/>
      <c r="R84" s="867"/>
      <c r="S84" s="867"/>
      <c r="T84" s="867"/>
      <c r="U84" s="867"/>
      <c r="V84" s="867"/>
      <c r="W84" s="867"/>
      <c r="X84" s="867"/>
      <c r="Y84" s="867"/>
      <c r="Z84" s="867"/>
      <c r="AA84" s="867"/>
      <c r="AB84" s="867"/>
      <c r="AC84" s="867"/>
      <c r="AD84" s="867"/>
      <c r="AE84" s="867"/>
      <c r="AF84" s="867"/>
      <c r="AG84" s="867"/>
      <c r="AH84" s="867"/>
      <c r="AI84" s="867"/>
      <c r="AJ84" s="867"/>
      <c r="AK84" s="867"/>
      <c r="AL84" s="867"/>
      <c r="AM84" s="867"/>
      <c r="AN84" s="867"/>
      <c r="AO84" s="867"/>
      <c r="AP84" s="914"/>
      <c r="AQ84" s="913"/>
      <c r="AR84" s="913"/>
      <c r="AS84" s="913"/>
      <c r="AT84" s="868"/>
      <c r="AU84" s="867"/>
      <c r="AV84" s="867"/>
      <c r="AW84" s="867"/>
      <c r="AX84" s="867"/>
      <c r="AY84" s="867"/>
      <c r="AZ84" s="865"/>
      <c r="BA84" s="865"/>
      <c r="BB84" s="865"/>
      <c r="BC84" s="865"/>
      <c r="BD84" s="866"/>
      <c r="BE84" s="241"/>
      <c r="BF84" s="241"/>
      <c r="BG84" s="241"/>
      <c r="BH84" s="241"/>
      <c r="BI84" s="241"/>
      <c r="BJ84" s="241"/>
      <c r="BK84" s="241"/>
      <c r="BL84" s="241"/>
      <c r="BM84" s="241"/>
      <c r="BN84" s="241"/>
      <c r="BO84" s="241"/>
      <c r="BP84" s="241"/>
      <c r="BQ84" s="238">
        <v>78</v>
      </c>
      <c r="BR84" s="243"/>
      <c r="BS84" s="894"/>
      <c r="BT84" s="895"/>
      <c r="BU84" s="895"/>
      <c r="BV84" s="895"/>
      <c r="BW84" s="895"/>
      <c r="BX84" s="895"/>
      <c r="BY84" s="895"/>
      <c r="BZ84" s="895"/>
      <c r="CA84" s="895"/>
      <c r="CB84" s="895"/>
      <c r="CC84" s="895"/>
      <c r="CD84" s="895"/>
      <c r="CE84" s="895"/>
      <c r="CF84" s="895"/>
      <c r="CG84" s="900"/>
      <c r="CH84" s="897"/>
      <c r="CI84" s="898"/>
      <c r="CJ84" s="898"/>
      <c r="CK84" s="898"/>
      <c r="CL84" s="899"/>
      <c r="CM84" s="897"/>
      <c r="CN84" s="898"/>
      <c r="CO84" s="898"/>
      <c r="CP84" s="898"/>
      <c r="CQ84" s="899"/>
      <c r="CR84" s="897"/>
      <c r="CS84" s="898"/>
      <c r="CT84" s="898"/>
      <c r="CU84" s="898"/>
      <c r="CV84" s="899"/>
      <c r="CW84" s="897"/>
      <c r="CX84" s="898"/>
      <c r="CY84" s="898"/>
      <c r="CZ84" s="898"/>
      <c r="DA84" s="899"/>
      <c r="DB84" s="897"/>
      <c r="DC84" s="898"/>
      <c r="DD84" s="898"/>
      <c r="DE84" s="898"/>
      <c r="DF84" s="899"/>
      <c r="DG84" s="897"/>
      <c r="DH84" s="898"/>
      <c r="DI84" s="898"/>
      <c r="DJ84" s="898"/>
      <c r="DK84" s="899"/>
      <c r="DL84" s="897"/>
      <c r="DM84" s="898"/>
      <c r="DN84" s="898"/>
      <c r="DO84" s="898"/>
      <c r="DP84" s="899"/>
      <c r="DQ84" s="897"/>
      <c r="DR84" s="898"/>
      <c r="DS84" s="898"/>
      <c r="DT84" s="898"/>
      <c r="DU84" s="899"/>
      <c r="DV84" s="894"/>
      <c r="DW84" s="895"/>
      <c r="DX84" s="895"/>
      <c r="DY84" s="895"/>
      <c r="DZ84" s="896"/>
      <c r="EA84" s="230"/>
    </row>
    <row r="85" spans="1:131" ht="26.25" customHeight="1" x14ac:dyDescent="0.15">
      <c r="A85" s="238">
        <v>18</v>
      </c>
      <c r="B85" s="908"/>
      <c r="C85" s="909"/>
      <c r="D85" s="909"/>
      <c r="E85" s="909"/>
      <c r="F85" s="909"/>
      <c r="G85" s="909"/>
      <c r="H85" s="909"/>
      <c r="I85" s="909"/>
      <c r="J85" s="909"/>
      <c r="K85" s="909"/>
      <c r="L85" s="909"/>
      <c r="M85" s="909"/>
      <c r="N85" s="909"/>
      <c r="O85" s="909"/>
      <c r="P85" s="910"/>
      <c r="Q85" s="911"/>
      <c r="R85" s="867"/>
      <c r="S85" s="867"/>
      <c r="T85" s="867"/>
      <c r="U85" s="867"/>
      <c r="V85" s="867"/>
      <c r="W85" s="867"/>
      <c r="X85" s="867"/>
      <c r="Y85" s="867"/>
      <c r="Z85" s="867"/>
      <c r="AA85" s="867"/>
      <c r="AB85" s="867"/>
      <c r="AC85" s="867"/>
      <c r="AD85" s="867"/>
      <c r="AE85" s="867"/>
      <c r="AF85" s="867"/>
      <c r="AG85" s="867"/>
      <c r="AH85" s="867"/>
      <c r="AI85" s="867"/>
      <c r="AJ85" s="867"/>
      <c r="AK85" s="867"/>
      <c r="AL85" s="867"/>
      <c r="AM85" s="867"/>
      <c r="AN85" s="867"/>
      <c r="AO85" s="867"/>
      <c r="AP85" s="914"/>
      <c r="AQ85" s="913"/>
      <c r="AR85" s="913"/>
      <c r="AS85" s="913"/>
      <c r="AT85" s="868"/>
      <c r="AU85" s="867"/>
      <c r="AV85" s="867"/>
      <c r="AW85" s="867"/>
      <c r="AX85" s="867"/>
      <c r="AY85" s="867"/>
      <c r="AZ85" s="865"/>
      <c r="BA85" s="865"/>
      <c r="BB85" s="865"/>
      <c r="BC85" s="865"/>
      <c r="BD85" s="866"/>
      <c r="BE85" s="241"/>
      <c r="BF85" s="241"/>
      <c r="BG85" s="241"/>
      <c r="BH85" s="241"/>
      <c r="BI85" s="241"/>
      <c r="BJ85" s="241"/>
      <c r="BK85" s="241"/>
      <c r="BL85" s="241"/>
      <c r="BM85" s="241"/>
      <c r="BN85" s="241"/>
      <c r="BO85" s="241"/>
      <c r="BP85" s="241"/>
      <c r="BQ85" s="238">
        <v>79</v>
      </c>
      <c r="BR85" s="243"/>
      <c r="BS85" s="894"/>
      <c r="BT85" s="895"/>
      <c r="BU85" s="895"/>
      <c r="BV85" s="895"/>
      <c r="BW85" s="895"/>
      <c r="BX85" s="895"/>
      <c r="BY85" s="895"/>
      <c r="BZ85" s="895"/>
      <c r="CA85" s="895"/>
      <c r="CB85" s="895"/>
      <c r="CC85" s="895"/>
      <c r="CD85" s="895"/>
      <c r="CE85" s="895"/>
      <c r="CF85" s="895"/>
      <c r="CG85" s="900"/>
      <c r="CH85" s="897"/>
      <c r="CI85" s="898"/>
      <c r="CJ85" s="898"/>
      <c r="CK85" s="898"/>
      <c r="CL85" s="899"/>
      <c r="CM85" s="897"/>
      <c r="CN85" s="898"/>
      <c r="CO85" s="898"/>
      <c r="CP85" s="898"/>
      <c r="CQ85" s="899"/>
      <c r="CR85" s="897"/>
      <c r="CS85" s="898"/>
      <c r="CT85" s="898"/>
      <c r="CU85" s="898"/>
      <c r="CV85" s="899"/>
      <c r="CW85" s="897"/>
      <c r="CX85" s="898"/>
      <c r="CY85" s="898"/>
      <c r="CZ85" s="898"/>
      <c r="DA85" s="899"/>
      <c r="DB85" s="897"/>
      <c r="DC85" s="898"/>
      <c r="DD85" s="898"/>
      <c r="DE85" s="898"/>
      <c r="DF85" s="899"/>
      <c r="DG85" s="897"/>
      <c r="DH85" s="898"/>
      <c r="DI85" s="898"/>
      <c r="DJ85" s="898"/>
      <c r="DK85" s="899"/>
      <c r="DL85" s="897"/>
      <c r="DM85" s="898"/>
      <c r="DN85" s="898"/>
      <c r="DO85" s="898"/>
      <c r="DP85" s="899"/>
      <c r="DQ85" s="897"/>
      <c r="DR85" s="898"/>
      <c r="DS85" s="898"/>
      <c r="DT85" s="898"/>
      <c r="DU85" s="899"/>
      <c r="DV85" s="894"/>
      <c r="DW85" s="895"/>
      <c r="DX85" s="895"/>
      <c r="DY85" s="895"/>
      <c r="DZ85" s="896"/>
      <c r="EA85" s="230"/>
    </row>
    <row r="86" spans="1:131" ht="26.25" customHeight="1" x14ac:dyDescent="0.15">
      <c r="A86" s="238">
        <v>19</v>
      </c>
      <c r="B86" s="908"/>
      <c r="C86" s="909"/>
      <c r="D86" s="909"/>
      <c r="E86" s="909"/>
      <c r="F86" s="909"/>
      <c r="G86" s="909"/>
      <c r="H86" s="909"/>
      <c r="I86" s="909"/>
      <c r="J86" s="909"/>
      <c r="K86" s="909"/>
      <c r="L86" s="909"/>
      <c r="M86" s="909"/>
      <c r="N86" s="909"/>
      <c r="O86" s="909"/>
      <c r="P86" s="910"/>
      <c r="Q86" s="911"/>
      <c r="R86" s="867"/>
      <c r="S86" s="867"/>
      <c r="T86" s="867"/>
      <c r="U86" s="867"/>
      <c r="V86" s="867"/>
      <c r="W86" s="867"/>
      <c r="X86" s="867"/>
      <c r="Y86" s="867"/>
      <c r="Z86" s="867"/>
      <c r="AA86" s="867"/>
      <c r="AB86" s="867"/>
      <c r="AC86" s="867"/>
      <c r="AD86" s="867"/>
      <c r="AE86" s="867"/>
      <c r="AF86" s="867"/>
      <c r="AG86" s="867"/>
      <c r="AH86" s="867"/>
      <c r="AI86" s="867"/>
      <c r="AJ86" s="867"/>
      <c r="AK86" s="867"/>
      <c r="AL86" s="867"/>
      <c r="AM86" s="867"/>
      <c r="AN86" s="867"/>
      <c r="AO86" s="867"/>
      <c r="AP86" s="914"/>
      <c r="AQ86" s="913"/>
      <c r="AR86" s="913"/>
      <c r="AS86" s="913"/>
      <c r="AT86" s="868"/>
      <c r="AU86" s="867"/>
      <c r="AV86" s="867"/>
      <c r="AW86" s="867"/>
      <c r="AX86" s="867"/>
      <c r="AY86" s="867"/>
      <c r="AZ86" s="865"/>
      <c r="BA86" s="865"/>
      <c r="BB86" s="865"/>
      <c r="BC86" s="865"/>
      <c r="BD86" s="866"/>
      <c r="BE86" s="241"/>
      <c r="BF86" s="241"/>
      <c r="BG86" s="241"/>
      <c r="BH86" s="241"/>
      <c r="BI86" s="241"/>
      <c r="BJ86" s="241"/>
      <c r="BK86" s="241"/>
      <c r="BL86" s="241"/>
      <c r="BM86" s="241"/>
      <c r="BN86" s="241"/>
      <c r="BO86" s="241"/>
      <c r="BP86" s="241"/>
      <c r="BQ86" s="238">
        <v>80</v>
      </c>
      <c r="BR86" s="243"/>
      <c r="BS86" s="894"/>
      <c r="BT86" s="895"/>
      <c r="BU86" s="895"/>
      <c r="BV86" s="895"/>
      <c r="BW86" s="895"/>
      <c r="BX86" s="895"/>
      <c r="BY86" s="895"/>
      <c r="BZ86" s="895"/>
      <c r="CA86" s="895"/>
      <c r="CB86" s="895"/>
      <c r="CC86" s="895"/>
      <c r="CD86" s="895"/>
      <c r="CE86" s="895"/>
      <c r="CF86" s="895"/>
      <c r="CG86" s="900"/>
      <c r="CH86" s="897"/>
      <c r="CI86" s="898"/>
      <c r="CJ86" s="898"/>
      <c r="CK86" s="898"/>
      <c r="CL86" s="899"/>
      <c r="CM86" s="897"/>
      <c r="CN86" s="898"/>
      <c r="CO86" s="898"/>
      <c r="CP86" s="898"/>
      <c r="CQ86" s="899"/>
      <c r="CR86" s="897"/>
      <c r="CS86" s="898"/>
      <c r="CT86" s="898"/>
      <c r="CU86" s="898"/>
      <c r="CV86" s="899"/>
      <c r="CW86" s="897"/>
      <c r="CX86" s="898"/>
      <c r="CY86" s="898"/>
      <c r="CZ86" s="898"/>
      <c r="DA86" s="899"/>
      <c r="DB86" s="897"/>
      <c r="DC86" s="898"/>
      <c r="DD86" s="898"/>
      <c r="DE86" s="898"/>
      <c r="DF86" s="899"/>
      <c r="DG86" s="897"/>
      <c r="DH86" s="898"/>
      <c r="DI86" s="898"/>
      <c r="DJ86" s="898"/>
      <c r="DK86" s="899"/>
      <c r="DL86" s="897"/>
      <c r="DM86" s="898"/>
      <c r="DN86" s="898"/>
      <c r="DO86" s="898"/>
      <c r="DP86" s="899"/>
      <c r="DQ86" s="897"/>
      <c r="DR86" s="898"/>
      <c r="DS86" s="898"/>
      <c r="DT86" s="898"/>
      <c r="DU86" s="899"/>
      <c r="DV86" s="894"/>
      <c r="DW86" s="895"/>
      <c r="DX86" s="895"/>
      <c r="DY86" s="895"/>
      <c r="DZ86" s="896"/>
      <c r="EA86" s="230"/>
    </row>
    <row r="87" spans="1:131" ht="26.25" customHeight="1" x14ac:dyDescent="0.15">
      <c r="A87" s="244">
        <v>20</v>
      </c>
      <c r="B87" s="915"/>
      <c r="C87" s="916"/>
      <c r="D87" s="916"/>
      <c r="E87" s="916"/>
      <c r="F87" s="916"/>
      <c r="G87" s="916"/>
      <c r="H87" s="916"/>
      <c r="I87" s="916"/>
      <c r="J87" s="916"/>
      <c r="K87" s="916"/>
      <c r="L87" s="916"/>
      <c r="M87" s="916"/>
      <c r="N87" s="916"/>
      <c r="O87" s="916"/>
      <c r="P87" s="917"/>
      <c r="Q87" s="918"/>
      <c r="R87" s="919"/>
      <c r="S87" s="919"/>
      <c r="T87" s="919"/>
      <c r="U87" s="919"/>
      <c r="V87" s="919"/>
      <c r="W87" s="919"/>
      <c r="X87" s="919"/>
      <c r="Y87" s="919"/>
      <c r="Z87" s="919"/>
      <c r="AA87" s="919"/>
      <c r="AB87" s="919"/>
      <c r="AC87" s="919"/>
      <c r="AD87" s="919"/>
      <c r="AE87" s="919"/>
      <c r="AF87" s="919"/>
      <c r="AG87" s="919"/>
      <c r="AH87" s="919"/>
      <c r="AI87" s="919"/>
      <c r="AJ87" s="919"/>
      <c r="AK87" s="919"/>
      <c r="AL87" s="919"/>
      <c r="AM87" s="919"/>
      <c r="AN87" s="919"/>
      <c r="AO87" s="919"/>
      <c r="AP87" s="920"/>
      <c r="AQ87" s="921"/>
      <c r="AR87" s="921"/>
      <c r="AS87" s="921"/>
      <c r="AT87" s="922"/>
      <c r="AU87" s="919"/>
      <c r="AV87" s="919"/>
      <c r="AW87" s="919"/>
      <c r="AX87" s="919"/>
      <c r="AY87" s="919"/>
      <c r="AZ87" s="923"/>
      <c r="BA87" s="923"/>
      <c r="BB87" s="923"/>
      <c r="BC87" s="923"/>
      <c r="BD87" s="924"/>
      <c r="BE87" s="241"/>
      <c r="BF87" s="241"/>
      <c r="BG87" s="241"/>
      <c r="BH87" s="241"/>
      <c r="BI87" s="241"/>
      <c r="BJ87" s="241"/>
      <c r="BK87" s="241"/>
      <c r="BL87" s="241"/>
      <c r="BM87" s="241"/>
      <c r="BN87" s="241"/>
      <c r="BO87" s="241"/>
      <c r="BP87" s="241"/>
      <c r="BQ87" s="238">
        <v>81</v>
      </c>
      <c r="BR87" s="243"/>
      <c r="BS87" s="894"/>
      <c r="BT87" s="895"/>
      <c r="BU87" s="895"/>
      <c r="BV87" s="895"/>
      <c r="BW87" s="895"/>
      <c r="BX87" s="895"/>
      <c r="BY87" s="895"/>
      <c r="BZ87" s="895"/>
      <c r="CA87" s="895"/>
      <c r="CB87" s="895"/>
      <c r="CC87" s="895"/>
      <c r="CD87" s="895"/>
      <c r="CE87" s="895"/>
      <c r="CF87" s="895"/>
      <c r="CG87" s="900"/>
      <c r="CH87" s="897"/>
      <c r="CI87" s="898"/>
      <c r="CJ87" s="898"/>
      <c r="CK87" s="898"/>
      <c r="CL87" s="899"/>
      <c r="CM87" s="897"/>
      <c r="CN87" s="898"/>
      <c r="CO87" s="898"/>
      <c r="CP87" s="898"/>
      <c r="CQ87" s="899"/>
      <c r="CR87" s="897"/>
      <c r="CS87" s="898"/>
      <c r="CT87" s="898"/>
      <c r="CU87" s="898"/>
      <c r="CV87" s="899"/>
      <c r="CW87" s="897"/>
      <c r="CX87" s="898"/>
      <c r="CY87" s="898"/>
      <c r="CZ87" s="898"/>
      <c r="DA87" s="899"/>
      <c r="DB87" s="897"/>
      <c r="DC87" s="898"/>
      <c r="DD87" s="898"/>
      <c r="DE87" s="898"/>
      <c r="DF87" s="899"/>
      <c r="DG87" s="897"/>
      <c r="DH87" s="898"/>
      <c r="DI87" s="898"/>
      <c r="DJ87" s="898"/>
      <c r="DK87" s="899"/>
      <c r="DL87" s="897"/>
      <c r="DM87" s="898"/>
      <c r="DN87" s="898"/>
      <c r="DO87" s="898"/>
      <c r="DP87" s="899"/>
      <c r="DQ87" s="897"/>
      <c r="DR87" s="898"/>
      <c r="DS87" s="898"/>
      <c r="DT87" s="898"/>
      <c r="DU87" s="899"/>
      <c r="DV87" s="894"/>
      <c r="DW87" s="895"/>
      <c r="DX87" s="895"/>
      <c r="DY87" s="895"/>
      <c r="DZ87" s="896"/>
      <c r="EA87" s="230"/>
    </row>
    <row r="88" spans="1:131" ht="26.25" customHeight="1" thickBot="1" x14ac:dyDescent="0.2">
      <c r="A88" s="240" t="s">
        <v>376</v>
      </c>
      <c r="B88" s="825" t="s">
        <v>401</v>
      </c>
      <c r="C88" s="826"/>
      <c r="D88" s="826"/>
      <c r="E88" s="826"/>
      <c r="F88" s="826"/>
      <c r="G88" s="826"/>
      <c r="H88" s="826"/>
      <c r="I88" s="826"/>
      <c r="J88" s="826"/>
      <c r="K88" s="826"/>
      <c r="L88" s="826"/>
      <c r="M88" s="826"/>
      <c r="N88" s="826"/>
      <c r="O88" s="826"/>
      <c r="P88" s="827"/>
      <c r="Q88" s="875"/>
      <c r="R88" s="876"/>
      <c r="S88" s="876"/>
      <c r="T88" s="876"/>
      <c r="U88" s="876"/>
      <c r="V88" s="876"/>
      <c r="W88" s="876"/>
      <c r="X88" s="876"/>
      <c r="Y88" s="876"/>
      <c r="Z88" s="876"/>
      <c r="AA88" s="876"/>
      <c r="AB88" s="876"/>
      <c r="AC88" s="876"/>
      <c r="AD88" s="876"/>
      <c r="AE88" s="876"/>
      <c r="AF88" s="879">
        <v>2400</v>
      </c>
      <c r="AG88" s="879"/>
      <c r="AH88" s="879"/>
      <c r="AI88" s="879"/>
      <c r="AJ88" s="879"/>
      <c r="AK88" s="876"/>
      <c r="AL88" s="876"/>
      <c r="AM88" s="876"/>
      <c r="AN88" s="876"/>
      <c r="AO88" s="876"/>
      <c r="AP88" s="925">
        <v>239</v>
      </c>
      <c r="AQ88" s="887"/>
      <c r="AR88" s="887"/>
      <c r="AS88" s="887"/>
      <c r="AT88" s="926"/>
      <c r="AU88" s="879">
        <v>30</v>
      </c>
      <c r="AV88" s="879"/>
      <c r="AW88" s="879"/>
      <c r="AX88" s="879"/>
      <c r="AY88" s="879"/>
      <c r="AZ88" s="884"/>
      <c r="BA88" s="884"/>
      <c r="BB88" s="884"/>
      <c r="BC88" s="884"/>
      <c r="BD88" s="885"/>
      <c r="BE88" s="241"/>
      <c r="BF88" s="241"/>
      <c r="BG88" s="241"/>
      <c r="BH88" s="241"/>
      <c r="BI88" s="241"/>
      <c r="BJ88" s="241"/>
      <c r="BK88" s="241"/>
      <c r="BL88" s="241"/>
      <c r="BM88" s="241"/>
      <c r="BN88" s="241"/>
      <c r="BO88" s="241"/>
      <c r="BP88" s="241"/>
      <c r="BQ88" s="238">
        <v>82</v>
      </c>
      <c r="BR88" s="243"/>
      <c r="BS88" s="894"/>
      <c r="BT88" s="895"/>
      <c r="BU88" s="895"/>
      <c r="BV88" s="895"/>
      <c r="BW88" s="895"/>
      <c r="BX88" s="895"/>
      <c r="BY88" s="895"/>
      <c r="BZ88" s="895"/>
      <c r="CA88" s="895"/>
      <c r="CB88" s="895"/>
      <c r="CC88" s="895"/>
      <c r="CD88" s="895"/>
      <c r="CE88" s="895"/>
      <c r="CF88" s="895"/>
      <c r="CG88" s="900"/>
      <c r="CH88" s="897"/>
      <c r="CI88" s="898"/>
      <c r="CJ88" s="898"/>
      <c r="CK88" s="898"/>
      <c r="CL88" s="899"/>
      <c r="CM88" s="897"/>
      <c r="CN88" s="898"/>
      <c r="CO88" s="898"/>
      <c r="CP88" s="898"/>
      <c r="CQ88" s="899"/>
      <c r="CR88" s="897"/>
      <c r="CS88" s="898"/>
      <c r="CT88" s="898"/>
      <c r="CU88" s="898"/>
      <c r="CV88" s="899"/>
      <c r="CW88" s="897"/>
      <c r="CX88" s="898"/>
      <c r="CY88" s="898"/>
      <c r="CZ88" s="898"/>
      <c r="DA88" s="899"/>
      <c r="DB88" s="897"/>
      <c r="DC88" s="898"/>
      <c r="DD88" s="898"/>
      <c r="DE88" s="898"/>
      <c r="DF88" s="899"/>
      <c r="DG88" s="897"/>
      <c r="DH88" s="898"/>
      <c r="DI88" s="898"/>
      <c r="DJ88" s="898"/>
      <c r="DK88" s="899"/>
      <c r="DL88" s="897"/>
      <c r="DM88" s="898"/>
      <c r="DN88" s="898"/>
      <c r="DO88" s="898"/>
      <c r="DP88" s="899"/>
      <c r="DQ88" s="897"/>
      <c r="DR88" s="898"/>
      <c r="DS88" s="898"/>
      <c r="DT88" s="898"/>
      <c r="DU88" s="899"/>
      <c r="DV88" s="894"/>
      <c r="DW88" s="895"/>
      <c r="DX88" s="895"/>
      <c r="DY88" s="895"/>
      <c r="DZ88" s="896"/>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4"/>
      <c r="BT89" s="895"/>
      <c r="BU89" s="895"/>
      <c r="BV89" s="895"/>
      <c r="BW89" s="895"/>
      <c r="BX89" s="895"/>
      <c r="BY89" s="895"/>
      <c r="BZ89" s="895"/>
      <c r="CA89" s="895"/>
      <c r="CB89" s="895"/>
      <c r="CC89" s="895"/>
      <c r="CD89" s="895"/>
      <c r="CE89" s="895"/>
      <c r="CF89" s="895"/>
      <c r="CG89" s="900"/>
      <c r="CH89" s="897"/>
      <c r="CI89" s="898"/>
      <c r="CJ89" s="898"/>
      <c r="CK89" s="898"/>
      <c r="CL89" s="899"/>
      <c r="CM89" s="897"/>
      <c r="CN89" s="898"/>
      <c r="CO89" s="898"/>
      <c r="CP89" s="898"/>
      <c r="CQ89" s="899"/>
      <c r="CR89" s="897"/>
      <c r="CS89" s="898"/>
      <c r="CT89" s="898"/>
      <c r="CU89" s="898"/>
      <c r="CV89" s="899"/>
      <c r="CW89" s="897"/>
      <c r="CX89" s="898"/>
      <c r="CY89" s="898"/>
      <c r="CZ89" s="898"/>
      <c r="DA89" s="899"/>
      <c r="DB89" s="897"/>
      <c r="DC89" s="898"/>
      <c r="DD89" s="898"/>
      <c r="DE89" s="898"/>
      <c r="DF89" s="899"/>
      <c r="DG89" s="897"/>
      <c r="DH89" s="898"/>
      <c r="DI89" s="898"/>
      <c r="DJ89" s="898"/>
      <c r="DK89" s="899"/>
      <c r="DL89" s="897"/>
      <c r="DM89" s="898"/>
      <c r="DN89" s="898"/>
      <c r="DO89" s="898"/>
      <c r="DP89" s="899"/>
      <c r="DQ89" s="897"/>
      <c r="DR89" s="898"/>
      <c r="DS89" s="898"/>
      <c r="DT89" s="898"/>
      <c r="DU89" s="899"/>
      <c r="DV89" s="894"/>
      <c r="DW89" s="895"/>
      <c r="DX89" s="895"/>
      <c r="DY89" s="895"/>
      <c r="DZ89" s="896"/>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4"/>
      <c r="BT90" s="895"/>
      <c r="BU90" s="895"/>
      <c r="BV90" s="895"/>
      <c r="BW90" s="895"/>
      <c r="BX90" s="895"/>
      <c r="BY90" s="895"/>
      <c r="BZ90" s="895"/>
      <c r="CA90" s="895"/>
      <c r="CB90" s="895"/>
      <c r="CC90" s="895"/>
      <c r="CD90" s="895"/>
      <c r="CE90" s="895"/>
      <c r="CF90" s="895"/>
      <c r="CG90" s="900"/>
      <c r="CH90" s="897"/>
      <c r="CI90" s="898"/>
      <c r="CJ90" s="898"/>
      <c r="CK90" s="898"/>
      <c r="CL90" s="899"/>
      <c r="CM90" s="897"/>
      <c r="CN90" s="898"/>
      <c r="CO90" s="898"/>
      <c r="CP90" s="898"/>
      <c r="CQ90" s="899"/>
      <c r="CR90" s="897"/>
      <c r="CS90" s="898"/>
      <c r="CT90" s="898"/>
      <c r="CU90" s="898"/>
      <c r="CV90" s="899"/>
      <c r="CW90" s="897"/>
      <c r="CX90" s="898"/>
      <c r="CY90" s="898"/>
      <c r="CZ90" s="898"/>
      <c r="DA90" s="899"/>
      <c r="DB90" s="897"/>
      <c r="DC90" s="898"/>
      <c r="DD90" s="898"/>
      <c r="DE90" s="898"/>
      <c r="DF90" s="899"/>
      <c r="DG90" s="897"/>
      <c r="DH90" s="898"/>
      <c r="DI90" s="898"/>
      <c r="DJ90" s="898"/>
      <c r="DK90" s="899"/>
      <c r="DL90" s="897"/>
      <c r="DM90" s="898"/>
      <c r="DN90" s="898"/>
      <c r="DO90" s="898"/>
      <c r="DP90" s="899"/>
      <c r="DQ90" s="897"/>
      <c r="DR90" s="898"/>
      <c r="DS90" s="898"/>
      <c r="DT90" s="898"/>
      <c r="DU90" s="899"/>
      <c r="DV90" s="894"/>
      <c r="DW90" s="895"/>
      <c r="DX90" s="895"/>
      <c r="DY90" s="895"/>
      <c r="DZ90" s="896"/>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4"/>
      <c r="BT91" s="895"/>
      <c r="BU91" s="895"/>
      <c r="BV91" s="895"/>
      <c r="BW91" s="895"/>
      <c r="BX91" s="895"/>
      <c r="BY91" s="895"/>
      <c r="BZ91" s="895"/>
      <c r="CA91" s="895"/>
      <c r="CB91" s="895"/>
      <c r="CC91" s="895"/>
      <c r="CD91" s="895"/>
      <c r="CE91" s="895"/>
      <c r="CF91" s="895"/>
      <c r="CG91" s="900"/>
      <c r="CH91" s="897"/>
      <c r="CI91" s="898"/>
      <c r="CJ91" s="898"/>
      <c r="CK91" s="898"/>
      <c r="CL91" s="899"/>
      <c r="CM91" s="897"/>
      <c r="CN91" s="898"/>
      <c r="CO91" s="898"/>
      <c r="CP91" s="898"/>
      <c r="CQ91" s="899"/>
      <c r="CR91" s="897"/>
      <c r="CS91" s="898"/>
      <c r="CT91" s="898"/>
      <c r="CU91" s="898"/>
      <c r="CV91" s="899"/>
      <c r="CW91" s="897"/>
      <c r="CX91" s="898"/>
      <c r="CY91" s="898"/>
      <c r="CZ91" s="898"/>
      <c r="DA91" s="899"/>
      <c r="DB91" s="897"/>
      <c r="DC91" s="898"/>
      <c r="DD91" s="898"/>
      <c r="DE91" s="898"/>
      <c r="DF91" s="899"/>
      <c r="DG91" s="897"/>
      <c r="DH91" s="898"/>
      <c r="DI91" s="898"/>
      <c r="DJ91" s="898"/>
      <c r="DK91" s="899"/>
      <c r="DL91" s="897"/>
      <c r="DM91" s="898"/>
      <c r="DN91" s="898"/>
      <c r="DO91" s="898"/>
      <c r="DP91" s="899"/>
      <c r="DQ91" s="897"/>
      <c r="DR91" s="898"/>
      <c r="DS91" s="898"/>
      <c r="DT91" s="898"/>
      <c r="DU91" s="899"/>
      <c r="DV91" s="894"/>
      <c r="DW91" s="895"/>
      <c r="DX91" s="895"/>
      <c r="DY91" s="895"/>
      <c r="DZ91" s="896"/>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4"/>
      <c r="BT92" s="895"/>
      <c r="BU92" s="895"/>
      <c r="BV92" s="895"/>
      <c r="BW92" s="895"/>
      <c r="BX92" s="895"/>
      <c r="BY92" s="895"/>
      <c r="BZ92" s="895"/>
      <c r="CA92" s="895"/>
      <c r="CB92" s="895"/>
      <c r="CC92" s="895"/>
      <c r="CD92" s="895"/>
      <c r="CE92" s="895"/>
      <c r="CF92" s="895"/>
      <c r="CG92" s="900"/>
      <c r="CH92" s="897"/>
      <c r="CI92" s="898"/>
      <c r="CJ92" s="898"/>
      <c r="CK92" s="898"/>
      <c r="CL92" s="899"/>
      <c r="CM92" s="897"/>
      <c r="CN92" s="898"/>
      <c r="CO92" s="898"/>
      <c r="CP92" s="898"/>
      <c r="CQ92" s="899"/>
      <c r="CR92" s="897"/>
      <c r="CS92" s="898"/>
      <c r="CT92" s="898"/>
      <c r="CU92" s="898"/>
      <c r="CV92" s="899"/>
      <c r="CW92" s="897"/>
      <c r="CX92" s="898"/>
      <c r="CY92" s="898"/>
      <c r="CZ92" s="898"/>
      <c r="DA92" s="899"/>
      <c r="DB92" s="897"/>
      <c r="DC92" s="898"/>
      <c r="DD92" s="898"/>
      <c r="DE92" s="898"/>
      <c r="DF92" s="899"/>
      <c r="DG92" s="897"/>
      <c r="DH92" s="898"/>
      <c r="DI92" s="898"/>
      <c r="DJ92" s="898"/>
      <c r="DK92" s="899"/>
      <c r="DL92" s="897"/>
      <c r="DM92" s="898"/>
      <c r="DN92" s="898"/>
      <c r="DO92" s="898"/>
      <c r="DP92" s="899"/>
      <c r="DQ92" s="897"/>
      <c r="DR92" s="898"/>
      <c r="DS92" s="898"/>
      <c r="DT92" s="898"/>
      <c r="DU92" s="899"/>
      <c r="DV92" s="894"/>
      <c r="DW92" s="895"/>
      <c r="DX92" s="895"/>
      <c r="DY92" s="895"/>
      <c r="DZ92" s="896"/>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4"/>
      <c r="BT93" s="895"/>
      <c r="BU93" s="895"/>
      <c r="BV93" s="895"/>
      <c r="BW93" s="895"/>
      <c r="BX93" s="895"/>
      <c r="BY93" s="895"/>
      <c r="BZ93" s="895"/>
      <c r="CA93" s="895"/>
      <c r="CB93" s="895"/>
      <c r="CC93" s="895"/>
      <c r="CD93" s="895"/>
      <c r="CE93" s="895"/>
      <c r="CF93" s="895"/>
      <c r="CG93" s="900"/>
      <c r="CH93" s="897"/>
      <c r="CI93" s="898"/>
      <c r="CJ93" s="898"/>
      <c r="CK93" s="898"/>
      <c r="CL93" s="899"/>
      <c r="CM93" s="897"/>
      <c r="CN93" s="898"/>
      <c r="CO93" s="898"/>
      <c r="CP93" s="898"/>
      <c r="CQ93" s="899"/>
      <c r="CR93" s="897"/>
      <c r="CS93" s="898"/>
      <c r="CT93" s="898"/>
      <c r="CU93" s="898"/>
      <c r="CV93" s="899"/>
      <c r="CW93" s="897"/>
      <c r="CX93" s="898"/>
      <c r="CY93" s="898"/>
      <c r="CZ93" s="898"/>
      <c r="DA93" s="899"/>
      <c r="DB93" s="897"/>
      <c r="DC93" s="898"/>
      <c r="DD93" s="898"/>
      <c r="DE93" s="898"/>
      <c r="DF93" s="899"/>
      <c r="DG93" s="897"/>
      <c r="DH93" s="898"/>
      <c r="DI93" s="898"/>
      <c r="DJ93" s="898"/>
      <c r="DK93" s="899"/>
      <c r="DL93" s="897"/>
      <c r="DM93" s="898"/>
      <c r="DN93" s="898"/>
      <c r="DO93" s="898"/>
      <c r="DP93" s="899"/>
      <c r="DQ93" s="897"/>
      <c r="DR93" s="898"/>
      <c r="DS93" s="898"/>
      <c r="DT93" s="898"/>
      <c r="DU93" s="899"/>
      <c r="DV93" s="894"/>
      <c r="DW93" s="895"/>
      <c r="DX93" s="895"/>
      <c r="DY93" s="895"/>
      <c r="DZ93" s="896"/>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4"/>
      <c r="BT94" s="895"/>
      <c r="BU94" s="895"/>
      <c r="BV94" s="895"/>
      <c r="BW94" s="895"/>
      <c r="BX94" s="895"/>
      <c r="BY94" s="895"/>
      <c r="BZ94" s="895"/>
      <c r="CA94" s="895"/>
      <c r="CB94" s="895"/>
      <c r="CC94" s="895"/>
      <c r="CD94" s="895"/>
      <c r="CE94" s="895"/>
      <c r="CF94" s="895"/>
      <c r="CG94" s="900"/>
      <c r="CH94" s="897"/>
      <c r="CI94" s="898"/>
      <c r="CJ94" s="898"/>
      <c r="CK94" s="898"/>
      <c r="CL94" s="899"/>
      <c r="CM94" s="897"/>
      <c r="CN94" s="898"/>
      <c r="CO94" s="898"/>
      <c r="CP94" s="898"/>
      <c r="CQ94" s="899"/>
      <c r="CR94" s="897"/>
      <c r="CS94" s="898"/>
      <c r="CT94" s="898"/>
      <c r="CU94" s="898"/>
      <c r="CV94" s="899"/>
      <c r="CW94" s="897"/>
      <c r="CX94" s="898"/>
      <c r="CY94" s="898"/>
      <c r="CZ94" s="898"/>
      <c r="DA94" s="899"/>
      <c r="DB94" s="897"/>
      <c r="DC94" s="898"/>
      <c r="DD94" s="898"/>
      <c r="DE94" s="898"/>
      <c r="DF94" s="899"/>
      <c r="DG94" s="897"/>
      <c r="DH94" s="898"/>
      <c r="DI94" s="898"/>
      <c r="DJ94" s="898"/>
      <c r="DK94" s="899"/>
      <c r="DL94" s="897"/>
      <c r="DM94" s="898"/>
      <c r="DN94" s="898"/>
      <c r="DO94" s="898"/>
      <c r="DP94" s="899"/>
      <c r="DQ94" s="897"/>
      <c r="DR94" s="898"/>
      <c r="DS94" s="898"/>
      <c r="DT94" s="898"/>
      <c r="DU94" s="899"/>
      <c r="DV94" s="894"/>
      <c r="DW94" s="895"/>
      <c r="DX94" s="895"/>
      <c r="DY94" s="895"/>
      <c r="DZ94" s="896"/>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4"/>
      <c r="BT95" s="895"/>
      <c r="BU95" s="895"/>
      <c r="BV95" s="895"/>
      <c r="BW95" s="895"/>
      <c r="BX95" s="895"/>
      <c r="BY95" s="895"/>
      <c r="BZ95" s="895"/>
      <c r="CA95" s="895"/>
      <c r="CB95" s="895"/>
      <c r="CC95" s="895"/>
      <c r="CD95" s="895"/>
      <c r="CE95" s="895"/>
      <c r="CF95" s="895"/>
      <c r="CG95" s="900"/>
      <c r="CH95" s="897"/>
      <c r="CI95" s="898"/>
      <c r="CJ95" s="898"/>
      <c r="CK95" s="898"/>
      <c r="CL95" s="899"/>
      <c r="CM95" s="897"/>
      <c r="CN95" s="898"/>
      <c r="CO95" s="898"/>
      <c r="CP95" s="898"/>
      <c r="CQ95" s="899"/>
      <c r="CR95" s="897"/>
      <c r="CS95" s="898"/>
      <c r="CT95" s="898"/>
      <c r="CU95" s="898"/>
      <c r="CV95" s="899"/>
      <c r="CW95" s="897"/>
      <c r="CX95" s="898"/>
      <c r="CY95" s="898"/>
      <c r="CZ95" s="898"/>
      <c r="DA95" s="899"/>
      <c r="DB95" s="897"/>
      <c r="DC95" s="898"/>
      <c r="DD95" s="898"/>
      <c r="DE95" s="898"/>
      <c r="DF95" s="899"/>
      <c r="DG95" s="897"/>
      <c r="DH95" s="898"/>
      <c r="DI95" s="898"/>
      <c r="DJ95" s="898"/>
      <c r="DK95" s="899"/>
      <c r="DL95" s="897"/>
      <c r="DM95" s="898"/>
      <c r="DN95" s="898"/>
      <c r="DO95" s="898"/>
      <c r="DP95" s="899"/>
      <c r="DQ95" s="897"/>
      <c r="DR95" s="898"/>
      <c r="DS95" s="898"/>
      <c r="DT95" s="898"/>
      <c r="DU95" s="899"/>
      <c r="DV95" s="894"/>
      <c r="DW95" s="895"/>
      <c r="DX95" s="895"/>
      <c r="DY95" s="895"/>
      <c r="DZ95" s="896"/>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4"/>
      <c r="BT96" s="895"/>
      <c r="BU96" s="895"/>
      <c r="BV96" s="895"/>
      <c r="BW96" s="895"/>
      <c r="BX96" s="895"/>
      <c r="BY96" s="895"/>
      <c r="BZ96" s="895"/>
      <c r="CA96" s="895"/>
      <c r="CB96" s="895"/>
      <c r="CC96" s="895"/>
      <c r="CD96" s="895"/>
      <c r="CE96" s="895"/>
      <c r="CF96" s="895"/>
      <c r="CG96" s="900"/>
      <c r="CH96" s="897"/>
      <c r="CI96" s="898"/>
      <c r="CJ96" s="898"/>
      <c r="CK96" s="898"/>
      <c r="CL96" s="899"/>
      <c r="CM96" s="897"/>
      <c r="CN96" s="898"/>
      <c r="CO96" s="898"/>
      <c r="CP96" s="898"/>
      <c r="CQ96" s="899"/>
      <c r="CR96" s="897"/>
      <c r="CS96" s="898"/>
      <c r="CT96" s="898"/>
      <c r="CU96" s="898"/>
      <c r="CV96" s="899"/>
      <c r="CW96" s="897"/>
      <c r="CX96" s="898"/>
      <c r="CY96" s="898"/>
      <c r="CZ96" s="898"/>
      <c r="DA96" s="899"/>
      <c r="DB96" s="897"/>
      <c r="DC96" s="898"/>
      <c r="DD96" s="898"/>
      <c r="DE96" s="898"/>
      <c r="DF96" s="899"/>
      <c r="DG96" s="897"/>
      <c r="DH96" s="898"/>
      <c r="DI96" s="898"/>
      <c r="DJ96" s="898"/>
      <c r="DK96" s="899"/>
      <c r="DL96" s="897"/>
      <c r="DM96" s="898"/>
      <c r="DN96" s="898"/>
      <c r="DO96" s="898"/>
      <c r="DP96" s="899"/>
      <c r="DQ96" s="897"/>
      <c r="DR96" s="898"/>
      <c r="DS96" s="898"/>
      <c r="DT96" s="898"/>
      <c r="DU96" s="899"/>
      <c r="DV96" s="894"/>
      <c r="DW96" s="895"/>
      <c r="DX96" s="895"/>
      <c r="DY96" s="895"/>
      <c r="DZ96" s="896"/>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4"/>
      <c r="BT97" s="895"/>
      <c r="BU97" s="895"/>
      <c r="BV97" s="895"/>
      <c r="BW97" s="895"/>
      <c r="BX97" s="895"/>
      <c r="BY97" s="895"/>
      <c r="BZ97" s="895"/>
      <c r="CA97" s="895"/>
      <c r="CB97" s="895"/>
      <c r="CC97" s="895"/>
      <c r="CD97" s="895"/>
      <c r="CE97" s="895"/>
      <c r="CF97" s="895"/>
      <c r="CG97" s="900"/>
      <c r="CH97" s="897"/>
      <c r="CI97" s="898"/>
      <c r="CJ97" s="898"/>
      <c r="CK97" s="898"/>
      <c r="CL97" s="899"/>
      <c r="CM97" s="897"/>
      <c r="CN97" s="898"/>
      <c r="CO97" s="898"/>
      <c r="CP97" s="898"/>
      <c r="CQ97" s="899"/>
      <c r="CR97" s="897"/>
      <c r="CS97" s="898"/>
      <c r="CT97" s="898"/>
      <c r="CU97" s="898"/>
      <c r="CV97" s="899"/>
      <c r="CW97" s="897"/>
      <c r="CX97" s="898"/>
      <c r="CY97" s="898"/>
      <c r="CZ97" s="898"/>
      <c r="DA97" s="899"/>
      <c r="DB97" s="897"/>
      <c r="DC97" s="898"/>
      <c r="DD97" s="898"/>
      <c r="DE97" s="898"/>
      <c r="DF97" s="899"/>
      <c r="DG97" s="897"/>
      <c r="DH97" s="898"/>
      <c r="DI97" s="898"/>
      <c r="DJ97" s="898"/>
      <c r="DK97" s="899"/>
      <c r="DL97" s="897"/>
      <c r="DM97" s="898"/>
      <c r="DN97" s="898"/>
      <c r="DO97" s="898"/>
      <c r="DP97" s="899"/>
      <c r="DQ97" s="897"/>
      <c r="DR97" s="898"/>
      <c r="DS97" s="898"/>
      <c r="DT97" s="898"/>
      <c r="DU97" s="899"/>
      <c r="DV97" s="894"/>
      <c r="DW97" s="895"/>
      <c r="DX97" s="895"/>
      <c r="DY97" s="895"/>
      <c r="DZ97" s="896"/>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4"/>
      <c r="BT98" s="895"/>
      <c r="BU98" s="895"/>
      <c r="BV98" s="895"/>
      <c r="BW98" s="895"/>
      <c r="BX98" s="895"/>
      <c r="BY98" s="895"/>
      <c r="BZ98" s="895"/>
      <c r="CA98" s="895"/>
      <c r="CB98" s="895"/>
      <c r="CC98" s="895"/>
      <c r="CD98" s="895"/>
      <c r="CE98" s="895"/>
      <c r="CF98" s="895"/>
      <c r="CG98" s="900"/>
      <c r="CH98" s="897"/>
      <c r="CI98" s="898"/>
      <c r="CJ98" s="898"/>
      <c r="CK98" s="898"/>
      <c r="CL98" s="899"/>
      <c r="CM98" s="897"/>
      <c r="CN98" s="898"/>
      <c r="CO98" s="898"/>
      <c r="CP98" s="898"/>
      <c r="CQ98" s="899"/>
      <c r="CR98" s="897"/>
      <c r="CS98" s="898"/>
      <c r="CT98" s="898"/>
      <c r="CU98" s="898"/>
      <c r="CV98" s="899"/>
      <c r="CW98" s="897"/>
      <c r="CX98" s="898"/>
      <c r="CY98" s="898"/>
      <c r="CZ98" s="898"/>
      <c r="DA98" s="899"/>
      <c r="DB98" s="897"/>
      <c r="DC98" s="898"/>
      <c r="DD98" s="898"/>
      <c r="DE98" s="898"/>
      <c r="DF98" s="899"/>
      <c r="DG98" s="897"/>
      <c r="DH98" s="898"/>
      <c r="DI98" s="898"/>
      <c r="DJ98" s="898"/>
      <c r="DK98" s="899"/>
      <c r="DL98" s="897"/>
      <c r="DM98" s="898"/>
      <c r="DN98" s="898"/>
      <c r="DO98" s="898"/>
      <c r="DP98" s="899"/>
      <c r="DQ98" s="897"/>
      <c r="DR98" s="898"/>
      <c r="DS98" s="898"/>
      <c r="DT98" s="898"/>
      <c r="DU98" s="899"/>
      <c r="DV98" s="894"/>
      <c r="DW98" s="895"/>
      <c r="DX98" s="895"/>
      <c r="DY98" s="895"/>
      <c r="DZ98" s="896"/>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4"/>
      <c r="BT99" s="895"/>
      <c r="BU99" s="895"/>
      <c r="BV99" s="895"/>
      <c r="BW99" s="895"/>
      <c r="BX99" s="895"/>
      <c r="BY99" s="895"/>
      <c r="BZ99" s="895"/>
      <c r="CA99" s="895"/>
      <c r="CB99" s="895"/>
      <c r="CC99" s="895"/>
      <c r="CD99" s="895"/>
      <c r="CE99" s="895"/>
      <c r="CF99" s="895"/>
      <c r="CG99" s="900"/>
      <c r="CH99" s="897"/>
      <c r="CI99" s="898"/>
      <c r="CJ99" s="898"/>
      <c r="CK99" s="898"/>
      <c r="CL99" s="899"/>
      <c r="CM99" s="897"/>
      <c r="CN99" s="898"/>
      <c r="CO99" s="898"/>
      <c r="CP99" s="898"/>
      <c r="CQ99" s="899"/>
      <c r="CR99" s="897"/>
      <c r="CS99" s="898"/>
      <c r="CT99" s="898"/>
      <c r="CU99" s="898"/>
      <c r="CV99" s="899"/>
      <c r="CW99" s="897"/>
      <c r="CX99" s="898"/>
      <c r="CY99" s="898"/>
      <c r="CZ99" s="898"/>
      <c r="DA99" s="899"/>
      <c r="DB99" s="897"/>
      <c r="DC99" s="898"/>
      <c r="DD99" s="898"/>
      <c r="DE99" s="898"/>
      <c r="DF99" s="899"/>
      <c r="DG99" s="897"/>
      <c r="DH99" s="898"/>
      <c r="DI99" s="898"/>
      <c r="DJ99" s="898"/>
      <c r="DK99" s="899"/>
      <c r="DL99" s="897"/>
      <c r="DM99" s="898"/>
      <c r="DN99" s="898"/>
      <c r="DO99" s="898"/>
      <c r="DP99" s="899"/>
      <c r="DQ99" s="897"/>
      <c r="DR99" s="898"/>
      <c r="DS99" s="898"/>
      <c r="DT99" s="898"/>
      <c r="DU99" s="899"/>
      <c r="DV99" s="894"/>
      <c r="DW99" s="895"/>
      <c r="DX99" s="895"/>
      <c r="DY99" s="895"/>
      <c r="DZ99" s="896"/>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4"/>
      <c r="BT100" s="895"/>
      <c r="BU100" s="895"/>
      <c r="BV100" s="895"/>
      <c r="BW100" s="895"/>
      <c r="BX100" s="895"/>
      <c r="BY100" s="895"/>
      <c r="BZ100" s="895"/>
      <c r="CA100" s="895"/>
      <c r="CB100" s="895"/>
      <c r="CC100" s="895"/>
      <c r="CD100" s="895"/>
      <c r="CE100" s="895"/>
      <c r="CF100" s="895"/>
      <c r="CG100" s="900"/>
      <c r="CH100" s="897"/>
      <c r="CI100" s="898"/>
      <c r="CJ100" s="898"/>
      <c r="CK100" s="898"/>
      <c r="CL100" s="899"/>
      <c r="CM100" s="897"/>
      <c r="CN100" s="898"/>
      <c r="CO100" s="898"/>
      <c r="CP100" s="898"/>
      <c r="CQ100" s="899"/>
      <c r="CR100" s="897"/>
      <c r="CS100" s="898"/>
      <c r="CT100" s="898"/>
      <c r="CU100" s="898"/>
      <c r="CV100" s="899"/>
      <c r="CW100" s="897"/>
      <c r="CX100" s="898"/>
      <c r="CY100" s="898"/>
      <c r="CZ100" s="898"/>
      <c r="DA100" s="899"/>
      <c r="DB100" s="897"/>
      <c r="DC100" s="898"/>
      <c r="DD100" s="898"/>
      <c r="DE100" s="898"/>
      <c r="DF100" s="899"/>
      <c r="DG100" s="897"/>
      <c r="DH100" s="898"/>
      <c r="DI100" s="898"/>
      <c r="DJ100" s="898"/>
      <c r="DK100" s="899"/>
      <c r="DL100" s="897"/>
      <c r="DM100" s="898"/>
      <c r="DN100" s="898"/>
      <c r="DO100" s="898"/>
      <c r="DP100" s="899"/>
      <c r="DQ100" s="897"/>
      <c r="DR100" s="898"/>
      <c r="DS100" s="898"/>
      <c r="DT100" s="898"/>
      <c r="DU100" s="899"/>
      <c r="DV100" s="894"/>
      <c r="DW100" s="895"/>
      <c r="DX100" s="895"/>
      <c r="DY100" s="895"/>
      <c r="DZ100" s="896"/>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4"/>
      <c r="BT101" s="895"/>
      <c r="BU101" s="895"/>
      <c r="BV101" s="895"/>
      <c r="BW101" s="895"/>
      <c r="BX101" s="895"/>
      <c r="BY101" s="895"/>
      <c r="BZ101" s="895"/>
      <c r="CA101" s="895"/>
      <c r="CB101" s="895"/>
      <c r="CC101" s="895"/>
      <c r="CD101" s="895"/>
      <c r="CE101" s="895"/>
      <c r="CF101" s="895"/>
      <c r="CG101" s="900"/>
      <c r="CH101" s="897"/>
      <c r="CI101" s="898"/>
      <c r="CJ101" s="898"/>
      <c r="CK101" s="898"/>
      <c r="CL101" s="899"/>
      <c r="CM101" s="897"/>
      <c r="CN101" s="898"/>
      <c r="CO101" s="898"/>
      <c r="CP101" s="898"/>
      <c r="CQ101" s="899"/>
      <c r="CR101" s="897"/>
      <c r="CS101" s="898"/>
      <c r="CT101" s="898"/>
      <c r="CU101" s="898"/>
      <c r="CV101" s="899"/>
      <c r="CW101" s="897"/>
      <c r="CX101" s="898"/>
      <c r="CY101" s="898"/>
      <c r="CZ101" s="898"/>
      <c r="DA101" s="899"/>
      <c r="DB101" s="897"/>
      <c r="DC101" s="898"/>
      <c r="DD101" s="898"/>
      <c r="DE101" s="898"/>
      <c r="DF101" s="899"/>
      <c r="DG101" s="897"/>
      <c r="DH101" s="898"/>
      <c r="DI101" s="898"/>
      <c r="DJ101" s="898"/>
      <c r="DK101" s="899"/>
      <c r="DL101" s="897"/>
      <c r="DM101" s="898"/>
      <c r="DN101" s="898"/>
      <c r="DO101" s="898"/>
      <c r="DP101" s="899"/>
      <c r="DQ101" s="897"/>
      <c r="DR101" s="898"/>
      <c r="DS101" s="898"/>
      <c r="DT101" s="898"/>
      <c r="DU101" s="899"/>
      <c r="DV101" s="894"/>
      <c r="DW101" s="895"/>
      <c r="DX101" s="895"/>
      <c r="DY101" s="895"/>
      <c r="DZ101" s="896"/>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825" t="s">
        <v>402</v>
      </c>
      <c r="BS102" s="826"/>
      <c r="BT102" s="826"/>
      <c r="BU102" s="826"/>
      <c r="BV102" s="826"/>
      <c r="BW102" s="826"/>
      <c r="BX102" s="826"/>
      <c r="BY102" s="826"/>
      <c r="BZ102" s="826"/>
      <c r="CA102" s="826"/>
      <c r="CB102" s="826"/>
      <c r="CC102" s="826"/>
      <c r="CD102" s="826"/>
      <c r="CE102" s="826"/>
      <c r="CF102" s="826"/>
      <c r="CG102" s="827"/>
      <c r="CH102" s="927"/>
      <c r="CI102" s="928"/>
      <c r="CJ102" s="928"/>
      <c r="CK102" s="928"/>
      <c r="CL102" s="929"/>
      <c r="CM102" s="927"/>
      <c r="CN102" s="928"/>
      <c r="CO102" s="928"/>
      <c r="CP102" s="928"/>
      <c r="CQ102" s="929"/>
      <c r="CR102" s="930"/>
      <c r="CS102" s="887"/>
      <c r="CT102" s="887"/>
      <c r="CU102" s="887"/>
      <c r="CV102" s="931"/>
      <c r="CW102" s="930"/>
      <c r="CX102" s="887"/>
      <c r="CY102" s="887"/>
      <c r="CZ102" s="887"/>
      <c r="DA102" s="931"/>
      <c r="DB102" s="930"/>
      <c r="DC102" s="887"/>
      <c r="DD102" s="887"/>
      <c r="DE102" s="887"/>
      <c r="DF102" s="931"/>
      <c r="DG102" s="930"/>
      <c r="DH102" s="887"/>
      <c r="DI102" s="887"/>
      <c r="DJ102" s="887"/>
      <c r="DK102" s="931"/>
      <c r="DL102" s="930"/>
      <c r="DM102" s="887"/>
      <c r="DN102" s="887"/>
      <c r="DO102" s="887"/>
      <c r="DP102" s="931"/>
      <c r="DQ102" s="930"/>
      <c r="DR102" s="887"/>
      <c r="DS102" s="887"/>
      <c r="DT102" s="887"/>
      <c r="DU102" s="931"/>
      <c r="DV102" s="825"/>
      <c r="DW102" s="826"/>
      <c r="DX102" s="826"/>
      <c r="DY102" s="826"/>
      <c r="DZ102" s="95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5" t="s">
        <v>403</v>
      </c>
      <c r="BR103" s="955"/>
      <c r="BS103" s="955"/>
      <c r="BT103" s="955"/>
      <c r="BU103" s="955"/>
      <c r="BV103" s="955"/>
      <c r="BW103" s="955"/>
      <c r="BX103" s="955"/>
      <c r="BY103" s="955"/>
      <c r="BZ103" s="955"/>
      <c r="CA103" s="955"/>
      <c r="CB103" s="955"/>
      <c r="CC103" s="955"/>
      <c r="CD103" s="955"/>
      <c r="CE103" s="955"/>
      <c r="CF103" s="955"/>
      <c r="CG103" s="955"/>
      <c r="CH103" s="955"/>
      <c r="CI103" s="955"/>
      <c r="CJ103" s="955"/>
      <c r="CK103" s="955"/>
      <c r="CL103" s="955"/>
      <c r="CM103" s="955"/>
      <c r="CN103" s="955"/>
      <c r="CO103" s="955"/>
      <c r="CP103" s="955"/>
      <c r="CQ103" s="955"/>
      <c r="CR103" s="955"/>
      <c r="CS103" s="955"/>
      <c r="CT103" s="955"/>
      <c r="CU103" s="955"/>
      <c r="CV103" s="955"/>
      <c r="CW103" s="955"/>
      <c r="CX103" s="955"/>
      <c r="CY103" s="955"/>
      <c r="CZ103" s="955"/>
      <c r="DA103" s="955"/>
      <c r="DB103" s="955"/>
      <c r="DC103" s="955"/>
      <c r="DD103" s="955"/>
      <c r="DE103" s="955"/>
      <c r="DF103" s="955"/>
      <c r="DG103" s="955"/>
      <c r="DH103" s="955"/>
      <c r="DI103" s="955"/>
      <c r="DJ103" s="955"/>
      <c r="DK103" s="955"/>
      <c r="DL103" s="955"/>
      <c r="DM103" s="955"/>
      <c r="DN103" s="955"/>
      <c r="DO103" s="955"/>
      <c r="DP103" s="955"/>
      <c r="DQ103" s="955"/>
      <c r="DR103" s="955"/>
      <c r="DS103" s="955"/>
      <c r="DT103" s="955"/>
      <c r="DU103" s="955"/>
      <c r="DV103" s="955"/>
      <c r="DW103" s="955"/>
      <c r="DX103" s="955"/>
      <c r="DY103" s="955"/>
      <c r="DZ103" s="95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6" t="s">
        <v>404</v>
      </c>
      <c r="BR104" s="956"/>
      <c r="BS104" s="956"/>
      <c r="BT104" s="956"/>
      <c r="BU104" s="956"/>
      <c r="BV104" s="956"/>
      <c r="BW104" s="956"/>
      <c r="BX104" s="956"/>
      <c r="BY104" s="956"/>
      <c r="BZ104" s="956"/>
      <c r="CA104" s="956"/>
      <c r="CB104" s="956"/>
      <c r="CC104" s="956"/>
      <c r="CD104" s="956"/>
      <c r="CE104" s="956"/>
      <c r="CF104" s="956"/>
      <c r="CG104" s="956"/>
      <c r="CH104" s="956"/>
      <c r="CI104" s="956"/>
      <c r="CJ104" s="956"/>
      <c r="CK104" s="956"/>
      <c r="CL104" s="956"/>
      <c r="CM104" s="956"/>
      <c r="CN104" s="956"/>
      <c r="CO104" s="956"/>
      <c r="CP104" s="956"/>
      <c r="CQ104" s="956"/>
      <c r="CR104" s="956"/>
      <c r="CS104" s="956"/>
      <c r="CT104" s="956"/>
      <c r="CU104" s="956"/>
      <c r="CV104" s="956"/>
      <c r="CW104" s="956"/>
      <c r="CX104" s="956"/>
      <c r="CY104" s="956"/>
      <c r="CZ104" s="956"/>
      <c r="DA104" s="956"/>
      <c r="DB104" s="956"/>
      <c r="DC104" s="956"/>
      <c r="DD104" s="956"/>
      <c r="DE104" s="956"/>
      <c r="DF104" s="956"/>
      <c r="DG104" s="956"/>
      <c r="DH104" s="956"/>
      <c r="DI104" s="956"/>
      <c r="DJ104" s="956"/>
      <c r="DK104" s="956"/>
      <c r="DL104" s="956"/>
      <c r="DM104" s="956"/>
      <c r="DN104" s="956"/>
      <c r="DO104" s="956"/>
      <c r="DP104" s="956"/>
      <c r="DQ104" s="956"/>
      <c r="DR104" s="956"/>
      <c r="DS104" s="956"/>
      <c r="DT104" s="956"/>
      <c r="DU104" s="956"/>
      <c r="DV104" s="956"/>
      <c r="DW104" s="956"/>
      <c r="DX104" s="956"/>
      <c r="DY104" s="956"/>
      <c r="DZ104" s="95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7" t="s">
        <v>407</v>
      </c>
      <c r="B108" s="958"/>
      <c r="C108" s="958"/>
      <c r="D108" s="958"/>
      <c r="E108" s="958"/>
      <c r="F108" s="958"/>
      <c r="G108" s="958"/>
      <c r="H108" s="958"/>
      <c r="I108" s="958"/>
      <c r="J108" s="958"/>
      <c r="K108" s="958"/>
      <c r="L108" s="958"/>
      <c r="M108" s="958"/>
      <c r="N108" s="958"/>
      <c r="O108" s="958"/>
      <c r="P108" s="958"/>
      <c r="Q108" s="958"/>
      <c r="R108" s="958"/>
      <c r="S108" s="958"/>
      <c r="T108" s="958"/>
      <c r="U108" s="958"/>
      <c r="V108" s="958"/>
      <c r="W108" s="958"/>
      <c r="X108" s="958"/>
      <c r="Y108" s="958"/>
      <c r="Z108" s="958"/>
      <c r="AA108" s="958"/>
      <c r="AB108" s="958"/>
      <c r="AC108" s="958"/>
      <c r="AD108" s="958"/>
      <c r="AE108" s="958"/>
      <c r="AF108" s="958"/>
      <c r="AG108" s="958"/>
      <c r="AH108" s="958"/>
      <c r="AI108" s="958"/>
      <c r="AJ108" s="958"/>
      <c r="AK108" s="958"/>
      <c r="AL108" s="958"/>
      <c r="AM108" s="958"/>
      <c r="AN108" s="958"/>
      <c r="AO108" s="958"/>
      <c r="AP108" s="958"/>
      <c r="AQ108" s="958"/>
      <c r="AR108" s="958"/>
      <c r="AS108" s="958"/>
      <c r="AT108" s="959"/>
      <c r="AU108" s="957" t="s">
        <v>408</v>
      </c>
      <c r="AV108" s="958"/>
      <c r="AW108" s="958"/>
      <c r="AX108" s="958"/>
      <c r="AY108" s="958"/>
      <c r="AZ108" s="958"/>
      <c r="BA108" s="958"/>
      <c r="BB108" s="958"/>
      <c r="BC108" s="958"/>
      <c r="BD108" s="958"/>
      <c r="BE108" s="958"/>
      <c r="BF108" s="958"/>
      <c r="BG108" s="958"/>
      <c r="BH108" s="958"/>
      <c r="BI108" s="958"/>
      <c r="BJ108" s="958"/>
      <c r="BK108" s="958"/>
      <c r="BL108" s="958"/>
      <c r="BM108" s="958"/>
      <c r="BN108" s="958"/>
      <c r="BO108" s="958"/>
      <c r="BP108" s="958"/>
      <c r="BQ108" s="958"/>
      <c r="BR108" s="958"/>
      <c r="BS108" s="958"/>
      <c r="BT108" s="958"/>
      <c r="BU108" s="958"/>
      <c r="BV108" s="958"/>
      <c r="BW108" s="958"/>
      <c r="BX108" s="958"/>
      <c r="BY108" s="958"/>
      <c r="BZ108" s="958"/>
      <c r="CA108" s="958"/>
      <c r="CB108" s="958"/>
      <c r="CC108" s="958"/>
      <c r="CD108" s="958"/>
      <c r="CE108" s="958"/>
      <c r="CF108" s="958"/>
      <c r="CG108" s="958"/>
      <c r="CH108" s="958"/>
      <c r="CI108" s="958"/>
      <c r="CJ108" s="958"/>
      <c r="CK108" s="958"/>
      <c r="CL108" s="958"/>
      <c r="CM108" s="958"/>
      <c r="CN108" s="958"/>
      <c r="CO108" s="958"/>
      <c r="CP108" s="958"/>
      <c r="CQ108" s="958"/>
      <c r="CR108" s="958"/>
      <c r="CS108" s="958"/>
      <c r="CT108" s="958"/>
      <c r="CU108" s="958"/>
      <c r="CV108" s="958"/>
      <c r="CW108" s="958"/>
      <c r="CX108" s="958"/>
      <c r="CY108" s="958"/>
      <c r="CZ108" s="958"/>
      <c r="DA108" s="958"/>
      <c r="DB108" s="958"/>
      <c r="DC108" s="958"/>
      <c r="DD108" s="958"/>
      <c r="DE108" s="958"/>
      <c r="DF108" s="958"/>
      <c r="DG108" s="958"/>
      <c r="DH108" s="958"/>
      <c r="DI108" s="958"/>
      <c r="DJ108" s="958"/>
      <c r="DK108" s="958"/>
      <c r="DL108" s="958"/>
      <c r="DM108" s="958"/>
      <c r="DN108" s="958"/>
      <c r="DO108" s="958"/>
      <c r="DP108" s="958"/>
      <c r="DQ108" s="958"/>
      <c r="DR108" s="958"/>
      <c r="DS108" s="958"/>
      <c r="DT108" s="958"/>
      <c r="DU108" s="958"/>
      <c r="DV108" s="958"/>
      <c r="DW108" s="958"/>
      <c r="DX108" s="958"/>
      <c r="DY108" s="958"/>
      <c r="DZ108" s="959"/>
    </row>
    <row r="109" spans="1:131" s="230" customFormat="1" ht="26.25" customHeight="1" x14ac:dyDescent="0.15">
      <c r="A109" s="952" t="s">
        <v>409</v>
      </c>
      <c r="B109" s="933"/>
      <c r="C109" s="933"/>
      <c r="D109" s="933"/>
      <c r="E109" s="933"/>
      <c r="F109" s="933"/>
      <c r="G109" s="933"/>
      <c r="H109" s="933"/>
      <c r="I109" s="933"/>
      <c r="J109" s="933"/>
      <c r="K109" s="933"/>
      <c r="L109" s="933"/>
      <c r="M109" s="933"/>
      <c r="N109" s="933"/>
      <c r="O109" s="933"/>
      <c r="P109" s="933"/>
      <c r="Q109" s="933"/>
      <c r="R109" s="933"/>
      <c r="S109" s="933"/>
      <c r="T109" s="933"/>
      <c r="U109" s="933"/>
      <c r="V109" s="933"/>
      <c r="W109" s="933"/>
      <c r="X109" s="933"/>
      <c r="Y109" s="933"/>
      <c r="Z109" s="934"/>
      <c r="AA109" s="932" t="s">
        <v>410</v>
      </c>
      <c r="AB109" s="933"/>
      <c r="AC109" s="933"/>
      <c r="AD109" s="933"/>
      <c r="AE109" s="934"/>
      <c r="AF109" s="932" t="s">
        <v>411</v>
      </c>
      <c r="AG109" s="933"/>
      <c r="AH109" s="933"/>
      <c r="AI109" s="933"/>
      <c r="AJ109" s="934"/>
      <c r="AK109" s="932" t="s">
        <v>294</v>
      </c>
      <c r="AL109" s="933"/>
      <c r="AM109" s="933"/>
      <c r="AN109" s="933"/>
      <c r="AO109" s="934"/>
      <c r="AP109" s="932" t="s">
        <v>412</v>
      </c>
      <c r="AQ109" s="933"/>
      <c r="AR109" s="933"/>
      <c r="AS109" s="933"/>
      <c r="AT109" s="935"/>
      <c r="AU109" s="952" t="s">
        <v>409</v>
      </c>
      <c r="AV109" s="933"/>
      <c r="AW109" s="933"/>
      <c r="AX109" s="933"/>
      <c r="AY109" s="933"/>
      <c r="AZ109" s="933"/>
      <c r="BA109" s="933"/>
      <c r="BB109" s="933"/>
      <c r="BC109" s="933"/>
      <c r="BD109" s="933"/>
      <c r="BE109" s="933"/>
      <c r="BF109" s="933"/>
      <c r="BG109" s="933"/>
      <c r="BH109" s="933"/>
      <c r="BI109" s="933"/>
      <c r="BJ109" s="933"/>
      <c r="BK109" s="933"/>
      <c r="BL109" s="933"/>
      <c r="BM109" s="933"/>
      <c r="BN109" s="933"/>
      <c r="BO109" s="933"/>
      <c r="BP109" s="934"/>
      <c r="BQ109" s="932" t="s">
        <v>410</v>
      </c>
      <c r="BR109" s="933"/>
      <c r="BS109" s="933"/>
      <c r="BT109" s="933"/>
      <c r="BU109" s="934"/>
      <c r="BV109" s="932" t="s">
        <v>411</v>
      </c>
      <c r="BW109" s="933"/>
      <c r="BX109" s="933"/>
      <c r="BY109" s="933"/>
      <c r="BZ109" s="934"/>
      <c r="CA109" s="932" t="s">
        <v>294</v>
      </c>
      <c r="CB109" s="933"/>
      <c r="CC109" s="933"/>
      <c r="CD109" s="933"/>
      <c r="CE109" s="934"/>
      <c r="CF109" s="953" t="s">
        <v>412</v>
      </c>
      <c r="CG109" s="953"/>
      <c r="CH109" s="953"/>
      <c r="CI109" s="953"/>
      <c r="CJ109" s="953"/>
      <c r="CK109" s="932" t="s">
        <v>413</v>
      </c>
      <c r="CL109" s="933"/>
      <c r="CM109" s="933"/>
      <c r="CN109" s="933"/>
      <c r="CO109" s="933"/>
      <c r="CP109" s="933"/>
      <c r="CQ109" s="933"/>
      <c r="CR109" s="933"/>
      <c r="CS109" s="933"/>
      <c r="CT109" s="933"/>
      <c r="CU109" s="933"/>
      <c r="CV109" s="933"/>
      <c r="CW109" s="933"/>
      <c r="CX109" s="933"/>
      <c r="CY109" s="933"/>
      <c r="CZ109" s="933"/>
      <c r="DA109" s="933"/>
      <c r="DB109" s="933"/>
      <c r="DC109" s="933"/>
      <c r="DD109" s="933"/>
      <c r="DE109" s="933"/>
      <c r="DF109" s="934"/>
      <c r="DG109" s="932" t="s">
        <v>410</v>
      </c>
      <c r="DH109" s="933"/>
      <c r="DI109" s="933"/>
      <c r="DJ109" s="933"/>
      <c r="DK109" s="934"/>
      <c r="DL109" s="932" t="s">
        <v>411</v>
      </c>
      <c r="DM109" s="933"/>
      <c r="DN109" s="933"/>
      <c r="DO109" s="933"/>
      <c r="DP109" s="934"/>
      <c r="DQ109" s="932" t="s">
        <v>294</v>
      </c>
      <c r="DR109" s="933"/>
      <c r="DS109" s="933"/>
      <c r="DT109" s="933"/>
      <c r="DU109" s="934"/>
      <c r="DV109" s="932" t="s">
        <v>412</v>
      </c>
      <c r="DW109" s="933"/>
      <c r="DX109" s="933"/>
      <c r="DY109" s="933"/>
      <c r="DZ109" s="935"/>
    </row>
    <row r="110" spans="1:131" s="230" customFormat="1" ht="26.25" customHeight="1" x14ac:dyDescent="0.15">
      <c r="A110" s="936" t="s">
        <v>414</v>
      </c>
      <c r="B110" s="937"/>
      <c r="C110" s="937"/>
      <c r="D110" s="937"/>
      <c r="E110" s="937"/>
      <c r="F110" s="937"/>
      <c r="G110" s="937"/>
      <c r="H110" s="937"/>
      <c r="I110" s="937"/>
      <c r="J110" s="937"/>
      <c r="K110" s="937"/>
      <c r="L110" s="937"/>
      <c r="M110" s="937"/>
      <c r="N110" s="937"/>
      <c r="O110" s="937"/>
      <c r="P110" s="937"/>
      <c r="Q110" s="937"/>
      <c r="R110" s="937"/>
      <c r="S110" s="937"/>
      <c r="T110" s="937"/>
      <c r="U110" s="937"/>
      <c r="V110" s="937"/>
      <c r="W110" s="937"/>
      <c r="X110" s="937"/>
      <c r="Y110" s="937"/>
      <c r="Z110" s="938"/>
      <c r="AA110" s="939">
        <v>370738</v>
      </c>
      <c r="AB110" s="940"/>
      <c r="AC110" s="940"/>
      <c r="AD110" s="940"/>
      <c r="AE110" s="941"/>
      <c r="AF110" s="942">
        <v>365474</v>
      </c>
      <c r="AG110" s="940"/>
      <c r="AH110" s="940"/>
      <c r="AI110" s="940"/>
      <c r="AJ110" s="941"/>
      <c r="AK110" s="942">
        <v>343786</v>
      </c>
      <c r="AL110" s="940"/>
      <c r="AM110" s="940"/>
      <c r="AN110" s="940"/>
      <c r="AO110" s="941"/>
      <c r="AP110" s="943">
        <v>17.100000000000001</v>
      </c>
      <c r="AQ110" s="944"/>
      <c r="AR110" s="944"/>
      <c r="AS110" s="944"/>
      <c r="AT110" s="945"/>
      <c r="AU110" s="946" t="s">
        <v>69</v>
      </c>
      <c r="AV110" s="947"/>
      <c r="AW110" s="947"/>
      <c r="AX110" s="947"/>
      <c r="AY110" s="947"/>
      <c r="AZ110" s="969" t="s">
        <v>415</v>
      </c>
      <c r="BA110" s="937"/>
      <c r="BB110" s="937"/>
      <c r="BC110" s="937"/>
      <c r="BD110" s="937"/>
      <c r="BE110" s="937"/>
      <c r="BF110" s="937"/>
      <c r="BG110" s="937"/>
      <c r="BH110" s="937"/>
      <c r="BI110" s="937"/>
      <c r="BJ110" s="937"/>
      <c r="BK110" s="937"/>
      <c r="BL110" s="937"/>
      <c r="BM110" s="937"/>
      <c r="BN110" s="937"/>
      <c r="BO110" s="937"/>
      <c r="BP110" s="938"/>
      <c r="BQ110" s="970">
        <v>3329164</v>
      </c>
      <c r="BR110" s="971"/>
      <c r="BS110" s="971"/>
      <c r="BT110" s="971"/>
      <c r="BU110" s="971"/>
      <c r="BV110" s="971">
        <v>3082282</v>
      </c>
      <c r="BW110" s="971"/>
      <c r="BX110" s="971"/>
      <c r="BY110" s="971"/>
      <c r="BZ110" s="971"/>
      <c r="CA110" s="971">
        <v>2868549</v>
      </c>
      <c r="CB110" s="971"/>
      <c r="CC110" s="971"/>
      <c r="CD110" s="971"/>
      <c r="CE110" s="971"/>
      <c r="CF110" s="984">
        <v>142.9</v>
      </c>
      <c r="CG110" s="985"/>
      <c r="CH110" s="985"/>
      <c r="CI110" s="985"/>
      <c r="CJ110" s="985"/>
      <c r="CK110" s="986" t="s">
        <v>416</v>
      </c>
      <c r="CL110" s="987"/>
      <c r="CM110" s="969" t="s">
        <v>417</v>
      </c>
      <c r="CN110" s="937"/>
      <c r="CO110" s="937"/>
      <c r="CP110" s="937"/>
      <c r="CQ110" s="937"/>
      <c r="CR110" s="937"/>
      <c r="CS110" s="937"/>
      <c r="CT110" s="937"/>
      <c r="CU110" s="937"/>
      <c r="CV110" s="937"/>
      <c r="CW110" s="937"/>
      <c r="CX110" s="937"/>
      <c r="CY110" s="937"/>
      <c r="CZ110" s="937"/>
      <c r="DA110" s="937"/>
      <c r="DB110" s="937"/>
      <c r="DC110" s="937"/>
      <c r="DD110" s="937"/>
      <c r="DE110" s="937"/>
      <c r="DF110" s="938"/>
      <c r="DG110" s="970" t="s">
        <v>122</v>
      </c>
      <c r="DH110" s="971"/>
      <c r="DI110" s="971"/>
      <c r="DJ110" s="971"/>
      <c r="DK110" s="971"/>
      <c r="DL110" s="971" t="s">
        <v>122</v>
      </c>
      <c r="DM110" s="971"/>
      <c r="DN110" s="971"/>
      <c r="DO110" s="971"/>
      <c r="DP110" s="971"/>
      <c r="DQ110" s="971" t="s">
        <v>122</v>
      </c>
      <c r="DR110" s="971"/>
      <c r="DS110" s="971"/>
      <c r="DT110" s="971"/>
      <c r="DU110" s="971"/>
      <c r="DV110" s="972" t="s">
        <v>122</v>
      </c>
      <c r="DW110" s="972"/>
      <c r="DX110" s="972"/>
      <c r="DY110" s="972"/>
      <c r="DZ110" s="973"/>
    </row>
    <row r="111" spans="1:131" s="230" customFormat="1" ht="26.25" customHeight="1" x14ac:dyDescent="0.15">
      <c r="A111" s="974" t="s">
        <v>418</v>
      </c>
      <c r="B111" s="975"/>
      <c r="C111" s="975"/>
      <c r="D111" s="975"/>
      <c r="E111" s="975"/>
      <c r="F111" s="975"/>
      <c r="G111" s="975"/>
      <c r="H111" s="975"/>
      <c r="I111" s="975"/>
      <c r="J111" s="975"/>
      <c r="K111" s="975"/>
      <c r="L111" s="975"/>
      <c r="M111" s="975"/>
      <c r="N111" s="975"/>
      <c r="O111" s="975"/>
      <c r="P111" s="975"/>
      <c r="Q111" s="975"/>
      <c r="R111" s="975"/>
      <c r="S111" s="975"/>
      <c r="T111" s="975"/>
      <c r="U111" s="975"/>
      <c r="V111" s="975"/>
      <c r="W111" s="975"/>
      <c r="X111" s="975"/>
      <c r="Y111" s="975"/>
      <c r="Z111" s="976"/>
      <c r="AA111" s="977" t="s">
        <v>122</v>
      </c>
      <c r="AB111" s="978"/>
      <c r="AC111" s="978"/>
      <c r="AD111" s="978"/>
      <c r="AE111" s="979"/>
      <c r="AF111" s="980" t="s">
        <v>122</v>
      </c>
      <c r="AG111" s="978"/>
      <c r="AH111" s="978"/>
      <c r="AI111" s="978"/>
      <c r="AJ111" s="979"/>
      <c r="AK111" s="980" t="s">
        <v>122</v>
      </c>
      <c r="AL111" s="978"/>
      <c r="AM111" s="978"/>
      <c r="AN111" s="978"/>
      <c r="AO111" s="979"/>
      <c r="AP111" s="981" t="s">
        <v>122</v>
      </c>
      <c r="AQ111" s="982"/>
      <c r="AR111" s="982"/>
      <c r="AS111" s="982"/>
      <c r="AT111" s="983"/>
      <c r="AU111" s="948"/>
      <c r="AV111" s="949"/>
      <c r="AW111" s="949"/>
      <c r="AX111" s="949"/>
      <c r="AY111" s="949"/>
      <c r="AZ111" s="962" t="s">
        <v>419</v>
      </c>
      <c r="BA111" s="963"/>
      <c r="BB111" s="963"/>
      <c r="BC111" s="963"/>
      <c r="BD111" s="963"/>
      <c r="BE111" s="963"/>
      <c r="BF111" s="963"/>
      <c r="BG111" s="963"/>
      <c r="BH111" s="963"/>
      <c r="BI111" s="963"/>
      <c r="BJ111" s="963"/>
      <c r="BK111" s="963"/>
      <c r="BL111" s="963"/>
      <c r="BM111" s="963"/>
      <c r="BN111" s="963"/>
      <c r="BO111" s="963"/>
      <c r="BP111" s="964"/>
      <c r="BQ111" s="965">
        <v>920</v>
      </c>
      <c r="BR111" s="966"/>
      <c r="BS111" s="966"/>
      <c r="BT111" s="966"/>
      <c r="BU111" s="966"/>
      <c r="BV111" s="966">
        <v>700</v>
      </c>
      <c r="BW111" s="966"/>
      <c r="BX111" s="966"/>
      <c r="BY111" s="966"/>
      <c r="BZ111" s="966"/>
      <c r="CA111" s="966">
        <v>474</v>
      </c>
      <c r="CB111" s="966"/>
      <c r="CC111" s="966"/>
      <c r="CD111" s="966"/>
      <c r="CE111" s="966"/>
      <c r="CF111" s="960">
        <v>0</v>
      </c>
      <c r="CG111" s="961"/>
      <c r="CH111" s="961"/>
      <c r="CI111" s="961"/>
      <c r="CJ111" s="961"/>
      <c r="CK111" s="988"/>
      <c r="CL111" s="989"/>
      <c r="CM111" s="962" t="s">
        <v>420</v>
      </c>
      <c r="CN111" s="963"/>
      <c r="CO111" s="963"/>
      <c r="CP111" s="963"/>
      <c r="CQ111" s="963"/>
      <c r="CR111" s="963"/>
      <c r="CS111" s="963"/>
      <c r="CT111" s="963"/>
      <c r="CU111" s="963"/>
      <c r="CV111" s="963"/>
      <c r="CW111" s="963"/>
      <c r="CX111" s="963"/>
      <c r="CY111" s="963"/>
      <c r="CZ111" s="963"/>
      <c r="DA111" s="963"/>
      <c r="DB111" s="963"/>
      <c r="DC111" s="963"/>
      <c r="DD111" s="963"/>
      <c r="DE111" s="963"/>
      <c r="DF111" s="964"/>
      <c r="DG111" s="965" t="s">
        <v>122</v>
      </c>
      <c r="DH111" s="966"/>
      <c r="DI111" s="966"/>
      <c r="DJ111" s="966"/>
      <c r="DK111" s="966"/>
      <c r="DL111" s="966" t="s">
        <v>122</v>
      </c>
      <c r="DM111" s="966"/>
      <c r="DN111" s="966"/>
      <c r="DO111" s="966"/>
      <c r="DP111" s="966"/>
      <c r="DQ111" s="966" t="s">
        <v>122</v>
      </c>
      <c r="DR111" s="966"/>
      <c r="DS111" s="966"/>
      <c r="DT111" s="966"/>
      <c r="DU111" s="966"/>
      <c r="DV111" s="967" t="s">
        <v>122</v>
      </c>
      <c r="DW111" s="967"/>
      <c r="DX111" s="967"/>
      <c r="DY111" s="967"/>
      <c r="DZ111" s="968"/>
    </row>
    <row r="112" spans="1:131" s="230" customFormat="1" ht="26.25" customHeight="1" x14ac:dyDescent="0.15">
      <c r="A112" s="992" t="s">
        <v>421</v>
      </c>
      <c r="B112" s="993"/>
      <c r="C112" s="963" t="s">
        <v>422</v>
      </c>
      <c r="D112" s="963"/>
      <c r="E112" s="963"/>
      <c r="F112" s="963"/>
      <c r="G112" s="963"/>
      <c r="H112" s="963"/>
      <c r="I112" s="963"/>
      <c r="J112" s="963"/>
      <c r="K112" s="963"/>
      <c r="L112" s="963"/>
      <c r="M112" s="963"/>
      <c r="N112" s="963"/>
      <c r="O112" s="963"/>
      <c r="P112" s="963"/>
      <c r="Q112" s="963"/>
      <c r="R112" s="963"/>
      <c r="S112" s="963"/>
      <c r="T112" s="963"/>
      <c r="U112" s="963"/>
      <c r="V112" s="963"/>
      <c r="W112" s="963"/>
      <c r="X112" s="963"/>
      <c r="Y112" s="963"/>
      <c r="Z112" s="964"/>
      <c r="AA112" s="998" t="s">
        <v>122</v>
      </c>
      <c r="AB112" s="999"/>
      <c r="AC112" s="999"/>
      <c r="AD112" s="999"/>
      <c r="AE112" s="1000"/>
      <c r="AF112" s="1001" t="s">
        <v>122</v>
      </c>
      <c r="AG112" s="999"/>
      <c r="AH112" s="999"/>
      <c r="AI112" s="999"/>
      <c r="AJ112" s="1000"/>
      <c r="AK112" s="1001" t="s">
        <v>122</v>
      </c>
      <c r="AL112" s="999"/>
      <c r="AM112" s="999"/>
      <c r="AN112" s="999"/>
      <c r="AO112" s="1000"/>
      <c r="AP112" s="1002" t="s">
        <v>122</v>
      </c>
      <c r="AQ112" s="1003"/>
      <c r="AR112" s="1003"/>
      <c r="AS112" s="1003"/>
      <c r="AT112" s="1004"/>
      <c r="AU112" s="948"/>
      <c r="AV112" s="949"/>
      <c r="AW112" s="949"/>
      <c r="AX112" s="949"/>
      <c r="AY112" s="949"/>
      <c r="AZ112" s="962" t="s">
        <v>423</v>
      </c>
      <c r="BA112" s="963"/>
      <c r="BB112" s="963"/>
      <c r="BC112" s="963"/>
      <c r="BD112" s="963"/>
      <c r="BE112" s="963"/>
      <c r="BF112" s="963"/>
      <c r="BG112" s="963"/>
      <c r="BH112" s="963"/>
      <c r="BI112" s="963"/>
      <c r="BJ112" s="963"/>
      <c r="BK112" s="963"/>
      <c r="BL112" s="963"/>
      <c r="BM112" s="963"/>
      <c r="BN112" s="963"/>
      <c r="BO112" s="963"/>
      <c r="BP112" s="964"/>
      <c r="BQ112" s="965">
        <v>1570858</v>
      </c>
      <c r="BR112" s="966"/>
      <c r="BS112" s="966"/>
      <c r="BT112" s="966"/>
      <c r="BU112" s="966"/>
      <c r="BV112" s="966">
        <v>1467617</v>
      </c>
      <c r="BW112" s="966"/>
      <c r="BX112" s="966"/>
      <c r="BY112" s="966"/>
      <c r="BZ112" s="966"/>
      <c r="CA112" s="966">
        <v>1304928</v>
      </c>
      <c r="CB112" s="966"/>
      <c r="CC112" s="966"/>
      <c r="CD112" s="966"/>
      <c r="CE112" s="966"/>
      <c r="CF112" s="960">
        <v>65</v>
      </c>
      <c r="CG112" s="961"/>
      <c r="CH112" s="961"/>
      <c r="CI112" s="961"/>
      <c r="CJ112" s="961"/>
      <c r="CK112" s="988"/>
      <c r="CL112" s="989"/>
      <c r="CM112" s="962" t="s">
        <v>424</v>
      </c>
      <c r="CN112" s="963"/>
      <c r="CO112" s="963"/>
      <c r="CP112" s="963"/>
      <c r="CQ112" s="963"/>
      <c r="CR112" s="963"/>
      <c r="CS112" s="963"/>
      <c r="CT112" s="963"/>
      <c r="CU112" s="963"/>
      <c r="CV112" s="963"/>
      <c r="CW112" s="963"/>
      <c r="CX112" s="963"/>
      <c r="CY112" s="963"/>
      <c r="CZ112" s="963"/>
      <c r="DA112" s="963"/>
      <c r="DB112" s="963"/>
      <c r="DC112" s="963"/>
      <c r="DD112" s="963"/>
      <c r="DE112" s="963"/>
      <c r="DF112" s="964"/>
      <c r="DG112" s="965" t="s">
        <v>122</v>
      </c>
      <c r="DH112" s="966"/>
      <c r="DI112" s="966"/>
      <c r="DJ112" s="966"/>
      <c r="DK112" s="966"/>
      <c r="DL112" s="966" t="s">
        <v>122</v>
      </c>
      <c r="DM112" s="966"/>
      <c r="DN112" s="966"/>
      <c r="DO112" s="966"/>
      <c r="DP112" s="966"/>
      <c r="DQ112" s="966" t="s">
        <v>122</v>
      </c>
      <c r="DR112" s="966"/>
      <c r="DS112" s="966"/>
      <c r="DT112" s="966"/>
      <c r="DU112" s="966"/>
      <c r="DV112" s="967" t="s">
        <v>122</v>
      </c>
      <c r="DW112" s="967"/>
      <c r="DX112" s="967"/>
      <c r="DY112" s="967"/>
      <c r="DZ112" s="968"/>
    </row>
    <row r="113" spans="1:130" s="230" customFormat="1" ht="26.25" customHeight="1" x14ac:dyDescent="0.15">
      <c r="A113" s="994"/>
      <c r="B113" s="995"/>
      <c r="C113" s="963" t="s">
        <v>425</v>
      </c>
      <c r="D113" s="963"/>
      <c r="E113" s="963"/>
      <c r="F113" s="963"/>
      <c r="G113" s="963"/>
      <c r="H113" s="963"/>
      <c r="I113" s="963"/>
      <c r="J113" s="963"/>
      <c r="K113" s="963"/>
      <c r="L113" s="963"/>
      <c r="M113" s="963"/>
      <c r="N113" s="963"/>
      <c r="O113" s="963"/>
      <c r="P113" s="963"/>
      <c r="Q113" s="963"/>
      <c r="R113" s="963"/>
      <c r="S113" s="963"/>
      <c r="T113" s="963"/>
      <c r="U113" s="963"/>
      <c r="V113" s="963"/>
      <c r="W113" s="963"/>
      <c r="X113" s="963"/>
      <c r="Y113" s="963"/>
      <c r="Z113" s="964"/>
      <c r="AA113" s="977">
        <v>145900</v>
      </c>
      <c r="AB113" s="978"/>
      <c r="AC113" s="978"/>
      <c r="AD113" s="978"/>
      <c r="AE113" s="979"/>
      <c r="AF113" s="980">
        <v>152788</v>
      </c>
      <c r="AG113" s="978"/>
      <c r="AH113" s="978"/>
      <c r="AI113" s="978"/>
      <c r="AJ113" s="979"/>
      <c r="AK113" s="980">
        <v>152662</v>
      </c>
      <c r="AL113" s="978"/>
      <c r="AM113" s="978"/>
      <c r="AN113" s="978"/>
      <c r="AO113" s="979"/>
      <c r="AP113" s="981">
        <v>7.6</v>
      </c>
      <c r="AQ113" s="982"/>
      <c r="AR113" s="982"/>
      <c r="AS113" s="982"/>
      <c r="AT113" s="983"/>
      <c r="AU113" s="948"/>
      <c r="AV113" s="949"/>
      <c r="AW113" s="949"/>
      <c r="AX113" s="949"/>
      <c r="AY113" s="949"/>
      <c r="AZ113" s="962" t="s">
        <v>426</v>
      </c>
      <c r="BA113" s="963"/>
      <c r="BB113" s="963"/>
      <c r="BC113" s="963"/>
      <c r="BD113" s="963"/>
      <c r="BE113" s="963"/>
      <c r="BF113" s="963"/>
      <c r="BG113" s="963"/>
      <c r="BH113" s="963"/>
      <c r="BI113" s="963"/>
      <c r="BJ113" s="963"/>
      <c r="BK113" s="963"/>
      <c r="BL113" s="963"/>
      <c r="BM113" s="963"/>
      <c r="BN113" s="963"/>
      <c r="BO113" s="963"/>
      <c r="BP113" s="964"/>
      <c r="BQ113" s="965">
        <v>45682</v>
      </c>
      <c r="BR113" s="966"/>
      <c r="BS113" s="966"/>
      <c r="BT113" s="966"/>
      <c r="BU113" s="966"/>
      <c r="BV113" s="966">
        <v>22054</v>
      </c>
      <c r="BW113" s="966"/>
      <c r="BX113" s="966"/>
      <c r="BY113" s="966"/>
      <c r="BZ113" s="966"/>
      <c r="CA113" s="966">
        <v>30095</v>
      </c>
      <c r="CB113" s="966"/>
      <c r="CC113" s="966"/>
      <c r="CD113" s="966"/>
      <c r="CE113" s="966"/>
      <c r="CF113" s="960">
        <v>1.5</v>
      </c>
      <c r="CG113" s="961"/>
      <c r="CH113" s="961"/>
      <c r="CI113" s="961"/>
      <c r="CJ113" s="961"/>
      <c r="CK113" s="988"/>
      <c r="CL113" s="989"/>
      <c r="CM113" s="962" t="s">
        <v>427</v>
      </c>
      <c r="CN113" s="963"/>
      <c r="CO113" s="963"/>
      <c r="CP113" s="963"/>
      <c r="CQ113" s="963"/>
      <c r="CR113" s="963"/>
      <c r="CS113" s="963"/>
      <c r="CT113" s="963"/>
      <c r="CU113" s="963"/>
      <c r="CV113" s="963"/>
      <c r="CW113" s="963"/>
      <c r="CX113" s="963"/>
      <c r="CY113" s="963"/>
      <c r="CZ113" s="963"/>
      <c r="DA113" s="963"/>
      <c r="DB113" s="963"/>
      <c r="DC113" s="963"/>
      <c r="DD113" s="963"/>
      <c r="DE113" s="963"/>
      <c r="DF113" s="964"/>
      <c r="DG113" s="998" t="s">
        <v>122</v>
      </c>
      <c r="DH113" s="999"/>
      <c r="DI113" s="999"/>
      <c r="DJ113" s="999"/>
      <c r="DK113" s="1000"/>
      <c r="DL113" s="1001" t="s">
        <v>122</v>
      </c>
      <c r="DM113" s="999"/>
      <c r="DN113" s="999"/>
      <c r="DO113" s="999"/>
      <c r="DP113" s="1000"/>
      <c r="DQ113" s="1001" t="s">
        <v>122</v>
      </c>
      <c r="DR113" s="999"/>
      <c r="DS113" s="999"/>
      <c r="DT113" s="999"/>
      <c r="DU113" s="1000"/>
      <c r="DV113" s="1002" t="s">
        <v>122</v>
      </c>
      <c r="DW113" s="1003"/>
      <c r="DX113" s="1003"/>
      <c r="DY113" s="1003"/>
      <c r="DZ113" s="1004"/>
    </row>
    <row r="114" spans="1:130" s="230" customFormat="1" ht="26.25" customHeight="1" x14ac:dyDescent="0.15">
      <c r="A114" s="994"/>
      <c r="B114" s="995"/>
      <c r="C114" s="963" t="s">
        <v>428</v>
      </c>
      <c r="D114" s="963"/>
      <c r="E114" s="963"/>
      <c r="F114" s="963"/>
      <c r="G114" s="963"/>
      <c r="H114" s="963"/>
      <c r="I114" s="963"/>
      <c r="J114" s="963"/>
      <c r="K114" s="963"/>
      <c r="L114" s="963"/>
      <c r="M114" s="963"/>
      <c r="N114" s="963"/>
      <c r="O114" s="963"/>
      <c r="P114" s="963"/>
      <c r="Q114" s="963"/>
      <c r="R114" s="963"/>
      <c r="S114" s="963"/>
      <c r="T114" s="963"/>
      <c r="U114" s="963"/>
      <c r="V114" s="963"/>
      <c r="W114" s="963"/>
      <c r="X114" s="963"/>
      <c r="Y114" s="963"/>
      <c r="Z114" s="964"/>
      <c r="AA114" s="998">
        <v>17511</v>
      </c>
      <c r="AB114" s="999"/>
      <c r="AC114" s="999"/>
      <c r="AD114" s="999"/>
      <c r="AE114" s="1000"/>
      <c r="AF114" s="1001">
        <v>17896</v>
      </c>
      <c r="AG114" s="999"/>
      <c r="AH114" s="999"/>
      <c r="AI114" s="999"/>
      <c r="AJ114" s="1000"/>
      <c r="AK114" s="1001">
        <v>7958</v>
      </c>
      <c r="AL114" s="999"/>
      <c r="AM114" s="999"/>
      <c r="AN114" s="999"/>
      <c r="AO114" s="1000"/>
      <c r="AP114" s="1002">
        <v>0.4</v>
      </c>
      <c r="AQ114" s="1003"/>
      <c r="AR114" s="1003"/>
      <c r="AS114" s="1003"/>
      <c r="AT114" s="1004"/>
      <c r="AU114" s="948"/>
      <c r="AV114" s="949"/>
      <c r="AW114" s="949"/>
      <c r="AX114" s="949"/>
      <c r="AY114" s="949"/>
      <c r="AZ114" s="962" t="s">
        <v>429</v>
      </c>
      <c r="BA114" s="963"/>
      <c r="BB114" s="963"/>
      <c r="BC114" s="963"/>
      <c r="BD114" s="963"/>
      <c r="BE114" s="963"/>
      <c r="BF114" s="963"/>
      <c r="BG114" s="963"/>
      <c r="BH114" s="963"/>
      <c r="BI114" s="963"/>
      <c r="BJ114" s="963"/>
      <c r="BK114" s="963"/>
      <c r="BL114" s="963"/>
      <c r="BM114" s="963"/>
      <c r="BN114" s="963"/>
      <c r="BO114" s="963"/>
      <c r="BP114" s="964"/>
      <c r="BQ114" s="965">
        <v>281089</v>
      </c>
      <c r="BR114" s="966"/>
      <c r="BS114" s="966"/>
      <c r="BT114" s="966"/>
      <c r="BU114" s="966"/>
      <c r="BV114" s="966">
        <v>350612</v>
      </c>
      <c r="BW114" s="966"/>
      <c r="BX114" s="966"/>
      <c r="BY114" s="966"/>
      <c r="BZ114" s="966"/>
      <c r="CA114" s="966">
        <v>321868</v>
      </c>
      <c r="CB114" s="966"/>
      <c r="CC114" s="966"/>
      <c r="CD114" s="966"/>
      <c r="CE114" s="966"/>
      <c r="CF114" s="960">
        <v>16</v>
      </c>
      <c r="CG114" s="961"/>
      <c r="CH114" s="961"/>
      <c r="CI114" s="961"/>
      <c r="CJ114" s="961"/>
      <c r="CK114" s="988"/>
      <c r="CL114" s="989"/>
      <c r="CM114" s="962" t="s">
        <v>430</v>
      </c>
      <c r="CN114" s="963"/>
      <c r="CO114" s="963"/>
      <c r="CP114" s="963"/>
      <c r="CQ114" s="963"/>
      <c r="CR114" s="963"/>
      <c r="CS114" s="963"/>
      <c r="CT114" s="963"/>
      <c r="CU114" s="963"/>
      <c r="CV114" s="963"/>
      <c r="CW114" s="963"/>
      <c r="CX114" s="963"/>
      <c r="CY114" s="963"/>
      <c r="CZ114" s="963"/>
      <c r="DA114" s="963"/>
      <c r="DB114" s="963"/>
      <c r="DC114" s="963"/>
      <c r="DD114" s="963"/>
      <c r="DE114" s="963"/>
      <c r="DF114" s="964"/>
      <c r="DG114" s="998" t="s">
        <v>122</v>
      </c>
      <c r="DH114" s="999"/>
      <c r="DI114" s="999"/>
      <c r="DJ114" s="999"/>
      <c r="DK114" s="1000"/>
      <c r="DL114" s="1001" t="s">
        <v>122</v>
      </c>
      <c r="DM114" s="999"/>
      <c r="DN114" s="999"/>
      <c r="DO114" s="999"/>
      <c r="DP114" s="1000"/>
      <c r="DQ114" s="1001" t="s">
        <v>122</v>
      </c>
      <c r="DR114" s="999"/>
      <c r="DS114" s="999"/>
      <c r="DT114" s="999"/>
      <c r="DU114" s="1000"/>
      <c r="DV114" s="1002" t="s">
        <v>122</v>
      </c>
      <c r="DW114" s="1003"/>
      <c r="DX114" s="1003"/>
      <c r="DY114" s="1003"/>
      <c r="DZ114" s="1004"/>
    </row>
    <row r="115" spans="1:130" s="230" customFormat="1" ht="26.25" customHeight="1" x14ac:dyDescent="0.15">
      <c r="A115" s="994"/>
      <c r="B115" s="995"/>
      <c r="C115" s="963" t="s">
        <v>431</v>
      </c>
      <c r="D115" s="963"/>
      <c r="E115" s="963"/>
      <c r="F115" s="963"/>
      <c r="G115" s="963"/>
      <c r="H115" s="963"/>
      <c r="I115" s="963"/>
      <c r="J115" s="963"/>
      <c r="K115" s="963"/>
      <c r="L115" s="963"/>
      <c r="M115" s="963"/>
      <c r="N115" s="963"/>
      <c r="O115" s="963"/>
      <c r="P115" s="963"/>
      <c r="Q115" s="963"/>
      <c r="R115" s="963"/>
      <c r="S115" s="963"/>
      <c r="T115" s="963"/>
      <c r="U115" s="963"/>
      <c r="V115" s="963"/>
      <c r="W115" s="963"/>
      <c r="X115" s="963"/>
      <c r="Y115" s="963"/>
      <c r="Z115" s="964"/>
      <c r="AA115" s="977">
        <v>231</v>
      </c>
      <c r="AB115" s="978"/>
      <c r="AC115" s="978"/>
      <c r="AD115" s="978"/>
      <c r="AE115" s="979"/>
      <c r="AF115" s="980">
        <v>229</v>
      </c>
      <c r="AG115" s="978"/>
      <c r="AH115" s="978"/>
      <c r="AI115" s="978"/>
      <c r="AJ115" s="979"/>
      <c r="AK115" s="980">
        <v>228</v>
      </c>
      <c r="AL115" s="978"/>
      <c r="AM115" s="978"/>
      <c r="AN115" s="978"/>
      <c r="AO115" s="979"/>
      <c r="AP115" s="981">
        <v>0</v>
      </c>
      <c r="AQ115" s="982"/>
      <c r="AR115" s="982"/>
      <c r="AS115" s="982"/>
      <c r="AT115" s="983"/>
      <c r="AU115" s="948"/>
      <c r="AV115" s="949"/>
      <c r="AW115" s="949"/>
      <c r="AX115" s="949"/>
      <c r="AY115" s="949"/>
      <c r="AZ115" s="962" t="s">
        <v>432</v>
      </c>
      <c r="BA115" s="963"/>
      <c r="BB115" s="963"/>
      <c r="BC115" s="963"/>
      <c r="BD115" s="963"/>
      <c r="BE115" s="963"/>
      <c r="BF115" s="963"/>
      <c r="BG115" s="963"/>
      <c r="BH115" s="963"/>
      <c r="BI115" s="963"/>
      <c r="BJ115" s="963"/>
      <c r="BK115" s="963"/>
      <c r="BL115" s="963"/>
      <c r="BM115" s="963"/>
      <c r="BN115" s="963"/>
      <c r="BO115" s="963"/>
      <c r="BP115" s="964"/>
      <c r="BQ115" s="965" t="s">
        <v>122</v>
      </c>
      <c r="BR115" s="966"/>
      <c r="BS115" s="966"/>
      <c r="BT115" s="966"/>
      <c r="BU115" s="966"/>
      <c r="BV115" s="966" t="s">
        <v>122</v>
      </c>
      <c r="BW115" s="966"/>
      <c r="BX115" s="966"/>
      <c r="BY115" s="966"/>
      <c r="BZ115" s="966"/>
      <c r="CA115" s="966" t="s">
        <v>122</v>
      </c>
      <c r="CB115" s="966"/>
      <c r="CC115" s="966"/>
      <c r="CD115" s="966"/>
      <c r="CE115" s="966"/>
      <c r="CF115" s="960" t="s">
        <v>122</v>
      </c>
      <c r="CG115" s="961"/>
      <c r="CH115" s="961"/>
      <c r="CI115" s="961"/>
      <c r="CJ115" s="961"/>
      <c r="CK115" s="988"/>
      <c r="CL115" s="989"/>
      <c r="CM115" s="962" t="s">
        <v>433</v>
      </c>
      <c r="CN115" s="963"/>
      <c r="CO115" s="963"/>
      <c r="CP115" s="963"/>
      <c r="CQ115" s="963"/>
      <c r="CR115" s="963"/>
      <c r="CS115" s="963"/>
      <c r="CT115" s="963"/>
      <c r="CU115" s="963"/>
      <c r="CV115" s="963"/>
      <c r="CW115" s="963"/>
      <c r="CX115" s="963"/>
      <c r="CY115" s="963"/>
      <c r="CZ115" s="963"/>
      <c r="DA115" s="963"/>
      <c r="DB115" s="963"/>
      <c r="DC115" s="963"/>
      <c r="DD115" s="963"/>
      <c r="DE115" s="963"/>
      <c r="DF115" s="964"/>
      <c r="DG115" s="998" t="s">
        <v>122</v>
      </c>
      <c r="DH115" s="999"/>
      <c r="DI115" s="999"/>
      <c r="DJ115" s="999"/>
      <c r="DK115" s="1000"/>
      <c r="DL115" s="1001" t="s">
        <v>122</v>
      </c>
      <c r="DM115" s="999"/>
      <c r="DN115" s="999"/>
      <c r="DO115" s="999"/>
      <c r="DP115" s="1000"/>
      <c r="DQ115" s="1001" t="s">
        <v>122</v>
      </c>
      <c r="DR115" s="999"/>
      <c r="DS115" s="999"/>
      <c r="DT115" s="999"/>
      <c r="DU115" s="1000"/>
      <c r="DV115" s="1002" t="s">
        <v>122</v>
      </c>
      <c r="DW115" s="1003"/>
      <c r="DX115" s="1003"/>
      <c r="DY115" s="1003"/>
      <c r="DZ115" s="1004"/>
    </row>
    <row r="116" spans="1:130" s="230" customFormat="1" ht="26.25" customHeight="1" x14ac:dyDescent="0.15">
      <c r="A116" s="996"/>
      <c r="B116" s="997"/>
      <c r="C116" s="1005" t="s">
        <v>434</v>
      </c>
      <c r="D116" s="1005"/>
      <c r="E116" s="1005"/>
      <c r="F116" s="1005"/>
      <c r="G116" s="1005"/>
      <c r="H116" s="1005"/>
      <c r="I116" s="1005"/>
      <c r="J116" s="1005"/>
      <c r="K116" s="1005"/>
      <c r="L116" s="1005"/>
      <c r="M116" s="1005"/>
      <c r="N116" s="1005"/>
      <c r="O116" s="1005"/>
      <c r="P116" s="1005"/>
      <c r="Q116" s="1005"/>
      <c r="R116" s="1005"/>
      <c r="S116" s="1005"/>
      <c r="T116" s="1005"/>
      <c r="U116" s="1005"/>
      <c r="V116" s="1005"/>
      <c r="W116" s="1005"/>
      <c r="X116" s="1005"/>
      <c r="Y116" s="1005"/>
      <c r="Z116" s="1006"/>
      <c r="AA116" s="998" t="s">
        <v>122</v>
      </c>
      <c r="AB116" s="999"/>
      <c r="AC116" s="999"/>
      <c r="AD116" s="999"/>
      <c r="AE116" s="1000"/>
      <c r="AF116" s="1001" t="s">
        <v>122</v>
      </c>
      <c r="AG116" s="999"/>
      <c r="AH116" s="999"/>
      <c r="AI116" s="999"/>
      <c r="AJ116" s="1000"/>
      <c r="AK116" s="1001" t="s">
        <v>122</v>
      </c>
      <c r="AL116" s="999"/>
      <c r="AM116" s="999"/>
      <c r="AN116" s="999"/>
      <c r="AO116" s="1000"/>
      <c r="AP116" s="1002" t="s">
        <v>122</v>
      </c>
      <c r="AQ116" s="1003"/>
      <c r="AR116" s="1003"/>
      <c r="AS116" s="1003"/>
      <c r="AT116" s="1004"/>
      <c r="AU116" s="948"/>
      <c r="AV116" s="949"/>
      <c r="AW116" s="949"/>
      <c r="AX116" s="949"/>
      <c r="AY116" s="949"/>
      <c r="AZ116" s="1007" t="s">
        <v>435</v>
      </c>
      <c r="BA116" s="1008"/>
      <c r="BB116" s="1008"/>
      <c r="BC116" s="1008"/>
      <c r="BD116" s="1008"/>
      <c r="BE116" s="1008"/>
      <c r="BF116" s="1008"/>
      <c r="BG116" s="1008"/>
      <c r="BH116" s="1008"/>
      <c r="BI116" s="1008"/>
      <c r="BJ116" s="1008"/>
      <c r="BK116" s="1008"/>
      <c r="BL116" s="1008"/>
      <c r="BM116" s="1008"/>
      <c r="BN116" s="1008"/>
      <c r="BO116" s="1008"/>
      <c r="BP116" s="1009"/>
      <c r="BQ116" s="965" t="s">
        <v>122</v>
      </c>
      <c r="BR116" s="966"/>
      <c r="BS116" s="966"/>
      <c r="BT116" s="966"/>
      <c r="BU116" s="966"/>
      <c r="BV116" s="966" t="s">
        <v>122</v>
      </c>
      <c r="BW116" s="966"/>
      <c r="BX116" s="966"/>
      <c r="BY116" s="966"/>
      <c r="BZ116" s="966"/>
      <c r="CA116" s="966" t="s">
        <v>122</v>
      </c>
      <c r="CB116" s="966"/>
      <c r="CC116" s="966"/>
      <c r="CD116" s="966"/>
      <c r="CE116" s="966"/>
      <c r="CF116" s="960" t="s">
        <v>122</v>
      </c>
      <c r="CG116" s="961"/>
      <c r="CH116" s="961"/>
      <c r="CI116" s="961"/>
      <c r="CJ116" s="961"/>
      <c r="CK116" s="988"/>
      <c r="CL116" s="989"/>
      <c r="CM116" s="962" t="s">
        <v>436</v>
      </c>
      <c r="CN116" s="963"/>
      <c r="CO116" s="963"/>
      <c r="CP116" s="963"/>
      <c r="CQ116" s="963"/>
      <c r="CR116" s="963"/>
      <c r="CS116" s="963"/>
      <c r="CT116" s="963"/>
      <c r="CU116" s="963"/>
      <c r="CV116" s="963"/>
      <c r="CW116" s="963"/>
      <c r="CX116" s="963"/>
      <c r="CY116" s="963"/>
      <c r="CZ116" s="963"/>
      <c r="DA116" s="963"/>
      <c r="DB116" s="963"/>
      <c r="DC116" s="963"/>
      <c r="DD116" s="963"/>
      <c r="DE116" s="963"/>
      <c r="DF116" s="964"/>
      <c r="DG116" s="998" t="s">
        <v>122</v>
      </c>
      <c r="DH116" s="999"/>
      <c r="DI116" s="999"/>
      <c r="DJ116" s="999"/>
      <c r="DK116" s="1000"/>
      <c r="DL116" s="1001" t="s">
        <v>122</v>
      </c>
      <c r="DM116" s="999"/>
      <c r="DN116" s="999"/>
      <c r="DO116" s="999"/>
      <c r="DP116" s="1000"/>
      <c r="DQ116" s="1001" t="s">
        <v>122</v>
      </c>
      <c r="DR116" s="999"/>
      <c r="DS116" s="999"/>
      <c r="DT116" s="999"/>
      <c r="DU116" s="1000"/>
      <c r="DV116" s="1002" t="s">
        <v>122</v>
      </c>
      <c r="DW116" s="1003"/>
      <c r="DX116" s="1003"/>
      <c r="DY116" s="1003"/>
      <c r="DZ116" s="1004"/>
    </row>
    <row r="117" spans="1:130" s="230" customFormat="1" ht="26.25" customHeight="1" x14ac:dyDescent="0.15">
      <c r="A117" s="952" t="s">
        <v>177</v>
      </c>
      <c r="B117" s="933"/>
      <c r="C117" s="933"/>
      <c r="D117" s="933"/>
      <c r="E117" s="933"/>
      <c r="F117" s="933"/>
      <c r="G117" s="933"/>
      <c r="H117" s="933"/>
      <c r="I117" s="933"/>
      <c r="J117" s="933"/>
      <c r="K117" s="933"/>
      <c r="L117" s="933"/>
      <c r="M117" s="933"/>
      <c r="N117" s="933"/>
      <c r="O117" s="933"/>
      <c r="P117" s="933"/>
      <c r="Q117" s="933"/>
      <c r="R117" s="933"/>
      <c r="S117" s="933"/>
      <c r="T117" s="933"/>
      <c r="U117" s="933"/>
      <c r="V117" s="933"/>
      <c r="W117" s="933"/>
      <c r="X117" s="933"/>
      <c r="Y117" s="1017" t="s">
        <v>437</v>
      </c>
      <c r="Z117" s="934"/>
      <c r="AA117" s="1018">
        <v>534380</v>
      </c>
      <c r="AB117" s="1019"/>
      <c r="AC117" s="1019"/>
      <c r="AD117" s="1019"/>
      <c r="AE117" s="1020"/>
      <c r="AF117" s="1021">
        <v>536387</v>
      </c>
      <c r="AG117" s="1019"/>
      <c r="AH117" s="1019"/>
      <c r="AI117" s="1019"/>
      <c r="AJ117" s="1020"/>
      <c r="AK117" s="1021">
        <v>504634</v>
      </c>
      <c r="AL117" s="1019"/>
      <c r="AM117" s="1019"/>
      <c r="AN117" s="1019"/>
      <c r="AO117" s="1020"/>
      <c r="AP117" s="1022"/>
      <c r="AQ117" s="1023"/>
      <c r="AR117" s="1023"/>
      <c r="AS117" s="1023"/>
      <c r="AT117" s="1024"/>
      <c r="AU117" s="948"/>
      <c r="AV117" s="949"/>
      <c r="AW117" s="949"/>
      <c r="AX117" s="949"/>
      <c r="AY117" s="949"/>
      <c r="AZ117" s="1014" t="s">
        <v>438</v>
      </c>
      <c r="BA117" s="1015"/>
      <c r="BB117" s="1015"/>
      <c r="BC117" s="1015"/>
      <c r="BD117" s="1015"/>
      <c r="BE117" s="1015"/>
      <c r="BF117" s="1015"/>
      <c r="BG117" s="1015"/>
      <c r="BH117" s="1015"/>
      <c r="BI117" s="1015"/>
      <c r="BJ117" s="1015"/>
      <c r="BK117" s="1015"/>
      <c r="BL117" s="1015"/>
      <c r="BM117" s="1015"/>
      <c r="BN117" s="1015"/>
      <c r="BO117" s="1015"/>
      <c r="BP117" s="1016"/>
      <c r="BQ117" s="965" t="s">
        <v>122</v>
      </c>
      <c r="BR117" s="966"/>
      <c r="BS117" s="966"/>
      <c r="BT117" s="966"/>
      <c r="BU117" s="966"/>
      <c r="BV117" s="966" t="s">
        <v>122</v>
      </c>
      <c r="BW117" s="966"/>
      <c r="BX117" s="966"/>
      <c r="BY117" s="966"/>
      <c r="BZ117" s="966"/>
      <c r="CA117" s="966" t="s">
        <v>122</v>
      </c>
      <c r="CB117" s="966"/>
      <c r="CC117" s="966"/>
      <c r="CD117" s="966"/>
      <c r="CE117" s="966"/>
      <c r="CF117" s="960" t="s">
        <v>122</v>
      </c>
      <c r="CG117" s="961"/>
      <c r="CH117" s="961"/>
      <c r="CI117" s="961"/>
      <c r="CJ117" s="961"/>
      <c r="CK117" s="988"/>
      <c r="CL117" s="989"/>
      <c r="CM117" s="962" t="s">
        <v>439</v>
      </c>
      <c r="CN117" s="963"/>
      <c r="CO117" s="963"/>
      <c r="CP117" s="963"/>
      <c r="CQ117" s="963"/>
      <c r="CR117" s="963"/>
      <c r="CS117" s="963"/>
      <c r="CT117" s="963"/>
      <c r="CU117" s="963"/>
      <c r="CV117" s="963"/>
      <c r="CW117" s="963"/>
      <c r="CX117" s="963"/>
      <c r="CY117" s="963"/>
      <c r="CZ117" s="963"/>
      <c r="DA117" s="963"/>
      <c r="DB117" s="963"/>
      <c r="DC117" s="963"/>
      <c r="DD117" s="963"/>
      <c r="DE117" s="963"/>
      <c r="DF117" s="964"/>
      <c r="DG117" s="998" t="s">
        <v>122</v>
      </c>
      <c r="DH117" s="999"/>
      <c r="DI117" s="999"/>
      <c r="DJ117" s="999"/>
      <c r="DK117" s="1000"/>
      <c r="DL117" s="1001" t="s">
        <v>122</v>
      </c>
      <c r="DM117" s="999"/>
      <c r="DN117" s="999"/>
      <c r="DO117" s="999"/>
      <c r="DP117" s="1000"/>
      <c r="DQ117" s="1001" t="s">
        <v>122</v>
      </c>
      <c r="DR117" s="999"/>
      <c r="DS117" s="999"/>
      <c r="DT117" s="999"/>
      <c r="DU117" s="1000"/>
      <c r="DV117" s="1002" t="s">
        <v>122</v>
      </c>
      <c r="DW117" s="1003"/>
      <c r="DX117" s="1003"/>
      <c r="DY117" s="1003"/>
      <c r="DZ117" s="1004"/>
    </row>
    <row r="118" spans="1:130" s="230" customFormat="1" ht="26.25" customHeight="1" x14ac:dyDescent="0.15">
      <c r="A118" s="952" t="s">
        <v>413</v>
      </c>
      <c r="B118" s="933"/>
      <c r="C118" s="933"/>
      <c r="D118" s="933"/>
      <c r="E118" s="933"/>
      <c r="F118" s="933"/>
      <c r="G118" s="933"/>
      <c r="H118" s="933"/>
      <c r="I118" s="933"/>
      <c r="J118" s="933"/>
      <c r="K118" s="933"/>
      <c r="L118" s="933"/>
      <c r="M118" s="933"/>
      <c r="N118" s="933"/>
      <c r="O118" s="933"/>
      <c r="P118" s="933"/>
      <c r="Q118" s="933"/>
      <c r="R118" s="933"/>
      <c r="S118" s="933"/>
      <c r="T118" s="933"/>
      <c r="U118" s="933"/>
      <c r="V118" s="933"/>
      <c r="W118" s="933"/>
      <c r="X118" s="933"/>
      <c r="Y118" s="933"/>
      <c r="Z118" s="934"/>
      <c r="AA118" s="932" t="s">
        <v>410</v>
      </c>
      <c r="AB118" s="933"/>
      <c r="AC118" s="933"/>
      <c r="AD118" s="933"/>
      <c r="AE118" s="934"/>
      <c r="AF118" s="932" t="s">
        <v>411</v>
      </c>
      <c r="AG118" s="933"/>
      <c r="AH118" s="933"/>
      <c r="AI118" s="933"/>
      <c r="AJ118" s="934"/>
      <c r="AK118" s="932" t="s">
        <v>294</v>
      </c>
      <c r="AL118" s="933"/>
      <c r="AM118" s="933"/>
      <c r="AN118" s="933"/>
      <c r="AO118" s="934"/>
      <c r="AP118" s="1010" t="s">
        <v>412</v>
      </c>
      <c r="AQ118" s="1011"/>
      <c r="AR118" s="1011"/>
      <c r="AS118" s="1011"/>
      <c r="AT118" s="1012"/>
      <c r="AU118" s="948"/>
      <c r="AV118" s="949"/>
      <c r="AW118" s="949"/>
      <c r="AX118" s="949"/>
      <c r="AY118" s="949"/>
      <c r="AZ118" s="1013" t="s">
        <v>440</v>
      </c>
      <c r="BA118" s="1005"/>
      <c r="BB118" s="1005"/>
      <c r="BC118" s="1005"/>
      <c r="BD118" s="1005"/>
      <c r="BE118" s="1005"/>
      <c r="BF118" s="1005"/>
      <c r="BG118" s="1005"/>
      <c r="BH118" s="1005"/>
      <c r="BI118" s="1005"/>
      <c r="BJ118" s="1005"/>
      <c r="BK118" s="1005"/>
      <c r="BL118" s="1005"/>
      <c r="BM118" s="1005"/>
      <c r="BN118" s="1005"/>
      <c r="BO118" s="1005"/>
      <c r="BP118" s="1006"/>
      <c r="BQ118" s="1039" t="s">
        <v>122</v>
      </c>
      <c r="BR118" s="1040"/>
      <c r="BS118" s="1040"/>
      <c r="BT118" s="1040"/>
      <c r="BU118" s="1040"/>
      <c r="BV118" s="1040" t="s">
        <v>122</v>
      </c>
      <c r="BW118" s="1040"/>
      <c r="BX118" s="1040"/>
      <c r="BY118" s="1040"/>
      <c r="BZ118" s="1040"/>
      <c r="CA118" s="1040" t="s">
        <v>122</v>
      </c>
      <c r="CB118" s="1040"/>
      <c r="CC118" s="1040"/>
      <c r="CD118" s="1040"/>
      <c r="CE118" s="1040"/>
      <c r="CF118" s="960" t="s">
        <v>122</v>
      </c>
      <c r="CG118" s="961"/>
      <c r="CH118" s="961"/>
      <c r="CI118" s="961"/>
      <c r="CJ118" s="961"/>
      <c r="CK118" s="988"/>
      <c r="CL118" s="989"/>
      <c r="CM118" s="962" t="s">
        <v>441</v>
      </c>
      <c r="CN118" s="963"/>
      <c r="CO118" s="963"/>
      <c r="CP118" s="963"/>
      <c r="CQ118" s="963"/>
      <c r="CR118" s="963"/>
      <c r="CS118" s="963"/>
      <c r="CT118" s="963"/>
      <c r="CU118" s="963"/>
      <c r="CV118" s="963"/>
      <c r="CW118" s="963"/>
      <c r="CX118" s="963"/>
      <c r="CY118" s="963"/>
      <c r="CZ118" s="963"/>
      <c r="DA118" s="963"/>
      <c r="DB118" s="963"/>
      <c r="DC118" s="963"/>
      <c r="DD118" s="963"/>
      <c r="DE118" s="963"/>
      <c r="DF118" s="964"/>
      <c r="DG118" s="998" t="s">
        <v>122</v>
      </c>
      <c r="DH118" s="999"/>
      <c r="DI118" s="999"/>
      <c r="DJ118" s="999"/>
      <c r="DK118" s="1000"/>
      <c r="DL118" s="1001" t="s">
        <v>122</v>
      </c>
      <c r="DM118" s="999"/>
      <c r="DN118" s="999"/>
      <c r="DO118" s="999"/>
      <c r="DP118" s="1000"/>
      <c r="DQ118" s="1001" t="s">
        <v>122</v>
      </c>
      <c r="DR118" s="999"/>
      <c r="DS118" s="999"/>
      <c r="DT118" s="999"/>
      <c r="DU118" s="1000"/>
      <c r="DV118" s="1002" t="s">
        <v>122</v>
      </c>
      <c r="DW118" s="1003"/>
      <c r="DX118" s="1003"/>
      <c r="DY118" s="1003"/>
      <c r="DZ118" s="1004"/>
    </row>
    <row r="119" spans="1:130" s="230" customFormat="1" ht="26.25" customHeight="1" x14ac:dyDescent="0.15">
      <c r="A119" s="1096" t="s">
        <v>416</v>
      </c>
      <c r="B119" s="987"/>
      <c r="C119" s="969" t="s">
        <v>417</v>
      </c>
      <c r="D119" s="937"/>
      <c r="E119" s="937"/>
      <c r="F119" s="937"/>
      <c r="G119" s="937"/>
      <c r="H119" s="937"/>
      <c r="I119" s="937"/>
      <c r="J119" s="937"/>
      <c r="K119" s="937"/>
      <c r="L119" s="937"/>
      <c r="M119" s="937"/>
      <c r="N119" s="937"/>
      <c r="O119" s="937"/>
      <c r="P119" s="937"/>
      <c r="Q119" s="937"/>
      <c r="R119" s="937"/>
      <c r="S119" s="937"/>
      <c r="T119" s="937"/>
      <c r="U119" s="937"/>
      <c r="V119" s="937"/>
      <c r="W119" s="937"/>
      <c r="X119" s="937"/>
      <c r="Y119" s="937"/>
      <c r="Z119" s="938"/>
      <c r="AA119" s="939" t="s">
        <v>122</v>
      </c>
      <c r="AB119" s="940"/>
      <c r="AC119" s="940"/>
      <c r="AD119" s="940"/>
      <c r="AE119" s="941"/>
      <c r="AF119" s="942" t="s">
        <v>122</v>
      </c>
      <c r="AG119" s="940"/>
      <c r="AH119" s="940"/>
      <c r="AI119" s="940"/>
      <c r="AJ119" s="941"/>
      <c r="AK119" s="942" t="s">
        <v>122</v>
      </c>
      <c r="AL119" s="940"/>
      <c r="AM119" s="940"/>
      <c r="AN119" s="940"/>
      <c r="AO119" s="941"/>
      <c r="AP119" s="943" t="s">
        <v>122</v>
      </c>
      <c r="AQ119" s="944"/>
      <c r="AR119" s="944"/>
      <c r="AS119" s="944"/>
      <c r="AT119" s="945"/>
      <c r="AU119" s="950"/>
      <c r="AV119" s="951"/>
      <c r="AW119" s="951"/>
      <c r="AX119" s="951"/>
      <c r="AY119" s="951"/>
      <c r="AZ119" s="251" t="s">
        <v>177</v>
      </c>
      <c r="BA119" s="251"/>
      <c r="BB119" s="251"/>
      <c r="BC119" s="251"/>
      <c r="BD119" s="251"/>
      <c r="BE119" s="251"/>
      <c r="BF119" s="251"/>
      <c r="BG119" s="251"/>
      <c r="BH119" s="251"/>
      <c r="BI119" s="251"/>
      <c r="BJ119" s="251"/>
      <c r="BK119" s="251"/>
      <c r="BL119" s="251"/>
      <c r="BM119" s="251"/>
      <c r="BN119" s="251"/>
      <c r="BO119" s="1017" t="s">
        <v>442</v>
      </c>
      <c r="BP119" s="1045"/>
      <c r="BQ119" s="1039">
        <v>5227713</v>
      </c>
      <c r="BR119" s="1040"/>
      <c r="BS119" s="1040"/>
      <c r="BT119" s="1040"/>
      <c r="BU119" s="1040"/>
      <c r="BV119" s="1040">
        <v>4923265</v>
      </c>
      <c r="BW119" s="1040"/>
      <c r="BX119" s="1040"/>
      <c r="BY119" s="1040"/>
      <c r="BZ119" s="1040"/>
      <c r="CA119" s="1040">
        <v>4525914</v>
      </c>
      <c r="CB119" s="1040"/>
      <c r="CC119" s="1040"/>
      <c r="CD119" s="1040"/>
      <c r="CE119" s="1040"/>
      <c r="CF119" s="1041"/>
      <c r="CG119" s="1042"/>
      <c r="CH119" s="1042"/>
      <c r="CI119" s="1042"/>
      <c r="CJ119" s="1043"/>
      <c r="CK119" s="990"/>
      <c r="CL119" s="991"/>
      <c r="CM119" s="1013" t="s">
        <v>443</v>
      </c>
      <c r="CN119" s="1005"/>
      <c r="CO119" s="1005"/>
      <c r="CP119" s="1005"/>
      <c r="CQ119" s="1005"/>
      <c r="CR119" s="1005"/>
      <c r="CS119" s="1005"/>
      <c r="CT119" s="1005"/>
      <c r="CU119" s="1005"/>
      <c r="CV119" s="1005"/>
      <c r="CW119" s="1005"/>
      <c r="CX119" s="1005"/>
      <c r="CY119" s="1005"/>
      <c r="CZ119" s="1005"/>
      <c r="DA119" s="1005"/>
      <c r="DB119" s="1005"/>
      <c r="DC119" s="1005"/>
      <c r="DD119" s="1005"/>
      <c r="DE119" s="1005"/>
      <c r="DF119" s="1006"/>
      <c r="DG119" s="1044">
        <v>920</v>
      </c>
      <c r="DH119" s="1026"/>
      <c r="DI119" s="1026"/>
      <c r="DJ119" s="1026"/>
      <c r="DK119" s="1027"/>
      <c r="DL119" s="1025">
        <v>700</v>
      </c>
      <c r="DM119" s="1026"/>
      <c r="DN119" s="1026"/>
      <c r="DO119" s="1026"/>
      <c r="DP119" s="1027"/>
      <c r="DQ119" s="1025">
        <v>474</v>
      </c>
      <c r="DR119" s="1026"/>
      <c r="DS119" s="1026"/>
      <c r="DT119" s="1026"/>
      <c r="DU119" s="1027"/>
      <c r="DV119" s="1028">
        <v>0</v>
      </c>
      <c r="DW119" s="1029"/>
      <c r="DX119" s="1029"/>
      <c r="DY119" s="1029"/>
      <c r="DZ119" s="1030"/>
    </row>
    <row r="120" spans="1:130" s="230" customFormat="1" ht="26.25" customHeight="1" x14ac:dyDescent="0.15">
      <c r="A120" s="1097"/>
      <c r="B120" s="989"/>
      <c r="C120" s="962" t="s">
        <v>420</v>
      </c>
      <c r="D120" s="963"/>
      <c r="E120" s="963"/>
      <c r="F120" s="963"/>
      <c r="G120" s="963"/>
      <c r="H120" s="963"/>
      <c r="I120" s="963"/>
      <c r="J120" s="963"/>
      <c r="K120" s="963"/>
      <c r="L120" s="963"/>
      <c r="M120" s="963"/>
      <c r="N120" s="963"/>
      <c r="O120" s="963"/>
      <c r="P120" s="963"/>
      <c r="Q120" s="963"/>
      <c r="R120" s="963"/>
      <c r="S120" s="963"/>
      <c r="T120" s="963"/>
      <c r="U120" s="963"/>
      <c r="V120" s="963"/>
      <c r="W120" s="963"/>
      <c r="X120" s="963"/>
      <c r="Y120" s="963"/>
      <c r="Z120" s="964"/>
      <c r="AA120" s="998" t="s">
        <v>122</v>
      </c>
      <c r="AB120" s="999"/>
      <c r="AC120" s="999"/>
      <c r="AD120" s="999"/>
      <c r="AE120" s="1000"/>
      <c r="AF120" s="1001" t="s">
        <v>122</v>
      </c>
      <c r="AG120" s="999"/>
      <c r="AH120" s="999"/>
      <c r="AI120" s="999"/>
      <c r="AJ120" s="1000"/>
      <c r="AK120" s="1001" t="s">
        <v>122</v>
      </c>
      <c r="AL120" s="999"/>
      <c r="AM120" s="999"/>
      <c r="AN120" s="999"/>
      <c r="AO120" s="1000"/>
      <c r="AP120" s="1002" t="s">
        <v>122</v>
      </c>
      <c r="AQ120" s="1003"/>
      <c r="AR120" s="1003"/>
      <c r="AS120" s="1003"/>
      <c r="AT120" s="1004"/>
      <c r="AU120" s="1031" t="s">
        <v>444</v>
      </c>
      <c r="AV120" s="1032"/>
      <c r="AW120" s="1032"/>
      <c r="AX120" s="1032"/>
      <c r="AY120" s="1033"/>
      <c r="AZ120" s="969" t="s">
        <v>445</v>
      </c>
      <c r="BA120" s="937"/>
      <c r="BB120" s="937"/>
      <c r="BC120" s="937"/>
      <c r="BD120" s="937"/>
      <c r="BE120" s="937"/>
      <c r="BF120" s="937"/>
      <c r="BG120" s="937"/>
      <c r="BH120" s="937"/>
      <c r="BI120" s="937"/>
      <c r="BJ120" s="937"/>
      <c r="BK120" s="937"/>
      <c r="BL120" s="937"/>
      <c r="BM120" s="937"/>
      <c r="BN120" s="937"/>
      <c r="BO120" s="937"/>
      <c r="BP120" s="938"/>
      <c r="BQ120" s="970">
        <v>2712987</v>
      </c>
      <c r="BR120" s="971"/>
      <c r="BS120" s="971"/>
      <c r="BT120" s="971"/>
      <c r="BU120" s="971"/>
      <c r="BV120" s="971">
        <v>2579430</v>
      </c>
      <c r="BW120" s="971"/>
      <c r="BX120" s="971"/>
      <c r="BY120" s="971"/>
      <c r="BZ120" s="971"/>
      <c r="CA120" s="971">
        <v>2684442</v>
      </c>
      <c r="CB120" s="971"/>
      <c r="CC120" s="971"/>
      <c r="CD120" s="971"/>
      <c r="CE120" s="971"/>
      <c r="CF120" s="984">
        <v>133.69999999999999</v>
      </c>
      <c r="CG120" s="985"/>
      <c r="CH120" s="985"/>
      <c r="CI120" s="985"/>
      <c r="CJ120" s="985"/>
      <c r="CK120" s="1046" t="s">
        <v>446</v>
      </c>
      <c r="CL120" s="1047"/>
      <c r="CM120" s="1047"/>
      <c r="CN120" s="1047"/>
      <c r="CO120" s="1048"/>
      <c r="CP120" s="1054" t="s">
        <v>394</v>
      </c>
      <c r="CQ120" s="1055"/>
      <c r="CR120" s="1055"/>
      <c r="CS120" s="1055"/>
      <c r="CT120" s="1055"/>
      <c r="CU120" s="1055"/>
      <c r="CV120" s="1055"/>
      <c r="CW120" s="1055"/>
      <c r="CX120" s="1055"/>
      <c r="CY120" s="1055"/>
      <c r="CZ120" s="1055"/>
      <c r="DA120" s="1055"/>
      <c r="DB120" s="1055"/>
      <c r="DC120" s="1055"/>
      <c r="DD120" s="1055"/>
      <c r="DE120" s="1055"/>
      <c r="DF120" s="1056"/>
      <c r="DG120" s="970">
        <v>1559131</v>
      </c>
      <c r="DH120" s="971"/>
      <c r="DI120" s="971"/>
      <c r="DJ120" s="971"/>
      <c r="DK120" s="971"/>
      <c r="DL120" s="971">
        <v>1456300</v>
      </c>
      <c r="DM120" s="971"/>
      <c r="DN120" s="971"/>
      <c r="DO120" s="971"/>
      <c r="DP120" s="971"/>
      <c r="DQ120" s="971">
        <v>1304928</v>
      </c>
      <c r="DR120" s="971"/>
      <c r="DS120" s="971"/>
      <c r="DT120" s="971"/>
      <c r="DU120" s="971"/>
      <c r="DV120" s="972">
        <v>65</v>
      </c>
      <c r="DW120" s="972"/>
      <c r="DX120" s="972"/>
      <c r="DY120" s="972"/>
      <c r="DZ120" s="973"/>
    </row>
    <row r="121" spans="1:130" s="230" customFormat="1" ht="26.25" customHeight="1" x14ac:dyDescent="0.15">
      <c r="A121" s="1097"/>
      <c r="B121" s="989"/>
      <c r="C121" s="1014" t="s">
        <v>447</v>
      </c>
      <c r="D121" s="1015"/>
      <c r="E121" s="1015"/>
      <c r="F121" s="1015"/>
      <c r="G121" s="1015"/>
      <c r="H121" s="1015"/>
      <c r="I121" s="1015"/>
      <c r="J121" s="1015"/>
      <c r="K121" s="1015"/>
      <c r="L121" s="1015"/>
      <c r="M121" s="1015"/>
      <c r="N121" s="1015"/>
      <c r="O121" s="1015"/>
      <c r="P121" s="1015"/>
      <c r="Q121" s="1015"/>
      <c r="R121" s="1015"/>
      <c r="S121" s="1015"/>
      <c r="T121" s="1015"/>
      <c r="U121" s="1015"/>
      <c r="V121" s="1015"/>
      <c r="W121" s="1015"/>
      <c r="X121" s="1015"/>
      <c r="Y121" s="1015"/>
      <c r="Z121" s="1016"/>
      <c r="AA121" s="998" t="s">
        <v>122</v>
      </c>
      <c r="AB121" s="999"/>
      <c r="AC121" s="999"/>
      <c r="AD121" s="999"/>
      <c r="AE121" s="1000"/>
      <c r="AF121" s="1001" t="s">
        <v>122</v>
      </c>
      <c r="AG121" s="999"/>
      <c r="AH121" s="999"/>
      <c r="AI121" s="999"/>
      <c r="AJ121" s="1000"/>
      <c r="AK121" s="1001" t="s">
        <v>122</v>
      </c>
      <c r="AL121" s="999"/>
      <c r="AM121" s="999"/>
      <c r="AN121" s="999"/>
      <c r="AO121" s="1000"/>
      <c r="AP121" s="1002" t="s">
        <v>122</v>
      </c>
      <c r="AQ121" s="1003"/>
      <c r="AR121" s="1003"/>
      <c r="AS121" s="1003"/>
      <c r="AT121" s="1004"/>
      <c r="AU121" s="1034"/>
      <c r="AV121" s="1035"/>
      <c r="AW121" s="1035"/>
      <c r="AX121" s="1035"/>
      <c r="AY121" s="1036"/>
      <c r="AZ121" s="962" t="s">
        <v>448</v>
      </c>
      <c r="BA121" s="963"/>
      <c r="BB121" s="963"/>
      <c r="BC121" s="963"/>
      <c r="BD121" s="963"/>
      <c r="BE121" s="963"/>
      <c r="BF121" s="963"/>
      <c r="BG121" s="963"/>
      <c r="BH121" s="963"/>
      <c r="BI121" s="963"/>
      <c r="BJ121" s="963"/>
      <c r="BK121" s="963"/>
      <c r="BL121" s="963"/>
      <c r="BM121" s="963"/>
      <c r="BN121" s="963"/>
      <c r="BO121" s="963"/>
      <c r="BP121" s="964"/>
      <c r="BQ121" s="965">
        <v>766</v>
      </c>
      <c r="BR121" s="966"/>
      <c r="BS121" s="966"/>
      <c r="BT121" s="966"/>
      <c r="BU121" s="966"/>
      <c r="BV121" s="966" t="s">
        <v>122</v>
      </c>
      <c r="BW121" s="966"/>
      <c r="BX121" s="966"/>
      <c r="BY121" s="966"/>
      <c r="BZ121" s="966"/>
      <c r="CA121" s="966" t="s">
        <v>122</v>
      </c>
      <c r="CB121" s="966"/>
      <c r="CC121" s="966"/>
      <c r="CD121" s="966"/>
      <c r="CE121" s="966"/>
      <c r="CF121" s="960" t="s">
        <v>122</v>
      </c>
      <c r="CG121" s="961"/>
      <c r="CH121" s="961"/>
      <c r="CI121" s="961"/>
      <c r="CJ121" s="961"/>
      <c r="CK121" s="1049"/>
      <c r="CL121" s="1050"/>
      <c r="CM121" s="1050"/>
      <c r="CN121" s="1050"/>
      <c r="CO121" s="1051"/>
      <c r="CP121" s="1059" t="s">
        <v>391</v>
      </c>
      <c r="CQ121" s="1060"/>
      <c r="CR121" s="1060"/>
      <c r="CS121" s="1060"/>
      <c r="CT121" s="1060"/>
      <c r="CU121" s="1060"/>
      <c r="CV121" s="1060"/>
      <c r="CW121" s="1060"/>
      <c r="CX121" s="1060"/>
      <c r="CY121" s="1060"/>
      <c r="CZ121" s="1060"/>
      <c r="DA121" s="1060"/>
      <c r="DB121" s="1060"/>
      <c r="DC121" s="1060"/>
      <c r="DD121" s="1060"/>
      <c r="DE121" s="1060"/>
      <c r="DF121" s="1061"/>
      <c r="DG121" s="965" t="s">
        <v>122</v>
      </c>
      <c r="DH121" s="966"/>
      <c r="DI121" s="966"/>
      <c r="DJ121" s="966"/>
      <c r="DK121" s="966"/>
      <c r="DL121" s="966" t="s">
        <v>122</v>
      </c>
      <c r="DM121" s="966"/>
      <c r="DN121" s="966"/>
      <c r="DO121" s="966"/>
      <c r="DP121" s="966"/>
      <c r="DQ121" s="966" t="s">
        <v>122</v>
      </c>
      <c r="DR121" s="966"/>
      <c r="DS121" s="966"/>
      <c r="DT121" s="966"/>
      <c r="DU121" s="966"/>
      <c r="DV121" s="967" t="s">
        <v>122</v>
      </c>
      <c r="DW121" s="967"/>
      <c r="DX121" s="967"/>
      <c r="DY121" s="967"/>
      <c r="DZ121" s="968"/>
    </row>
    <row r="122" spans="1:130" s="230" customFormat="1" ht="26.25" customHeight="1" x14ac:dyDescent="0.15">
      <c r="A122" s="1097"/>
      <c r="B122" s="989"/>
      <c r="C122" s="962" t="s">
        <v>430</v>
      </c>
      <c r="D122" s="963"/>
      <c r="E122" s="963"/>
      <c r="F122" s="963"/>
      <c r="G122" s="963"/>
      <c r="H122" s="963"/>
      <c r="I122" s="963"/>
      <c r="J122" s="963"/>
      <c r="K122" s="963"/>
      <c r="L122" s="963"/>
      <c r="M122" s="963"/>
      <c r="N122" s="963"/>
      <c r="O122" s="963"/>
      <c r="P122" s="963"/>
      <c r="Q122" s="963"/>
      <c r="R122" s="963"/>
      <c r="S122" s="963"/>
      <c r="T122" s="963"/>
      <c r="U122" s="963"/>
      <c r="V122" s="963"/>
      <c r="W122" s="963"/>
      <c r="X122" s="963"/>
      <c r="Y122" s="963"/>
      <c r="Z122" s="964"/>
      <c r="AA122" s="998" t="s">
        <v>122</v>
      </c>
      <c r="AB122" s="999"/>
      <c r="AC122" s="999"/>
      <c r="AD122" s="999"/>
      <c r="AE122" s="1000"/>
      <c r="AF122" s="1001" t="s">
        <v>122</v>
      </c>
      <c r="AG122" s="999"/>
      <c r="AH122" s="999"/>
      <c r="AI122" s="999"/>
      <c r="AJ122" s="1000"/>
      <c r="AK122" s="1001" t="s">
        <v>122</v>
      </c>
      <c r="AL122" s="999"/>
      <c r="AM122" s="999"/>
      <c r="AN122" s="999"/>
      <c r="AO122" s="1000"/>
      <c r="AP122" s="1002" t="s">
        <v>122</v>
      </c>
      <c r="AQ122" s="1003"/>
      <c r="AR122" s="1003"/>
      <c r="AS122" s="1003"/>
      <c r="AT122" s="1004"/>
      <c r="AU122" s="1034"/>
      <c r="AV122" s="1035"/>
      <c r="AW122" s="1035"/>
      <c r="AX122" s="1035"/>
      <c r="AY122" s="1036"/>
      <c r="AZ122" s="1013" t="s">
        <v>449</v>
      </c>
      <c r="BA122" s="1005"/>
      <c r="BB122" s="1005"/>
      <c r="BC122" s="1005"/>
      <c r="BD122" s="1005"/>
      <c r="BE122" s="1005"/>
      <c r="BF122" s="1005"/>
      <c r="BG122" s="1005"/>
      <c r="BH122" s="1005"/>
      <c r="BI122" s="1005"/>
      <c r="BJ122" s="1005"/>
      <c r="BK122" s="1005"/>
      <c r="BL122" s="1005"/>
      <c r="BM122" s="1005"/>
      <c r="BN122" s="1005"/>
      <c r="BO122" s="1005"/>
      <c r="BP122" s="1006"/>
      <c r="BQ122" s="1039">
        <v>3314268</v>
      </c>
      <c r="BR122" s="1040"/>
      <c r="BS122" s="1040"/>
      <c r="BT122" s="1040"/>
      <c r="BU122" s="1040"/>
      <c r="BV122" s="1040">
        <v>3170496</v>
      </c>
      <c r="BW122" s="1040"/>
      <c r="BX122" s="1040"/>
      <c r="BY122" s="1040"/>
      <c r="BZ122" s="1040"/>
      <c r="CA122" s="1040">
        <v>3300694</v>
      </c>
      <c r="CB122" s="1040"/>
      <c r="CC122" s="1040"/>
      <c r="CD122" s="1040"/>
      <c r="CE122" s="1040"/>
      <c r="CF122" s="1057">
        <v>164.4</v>
      </c>
      <c r="CG122" s="1058"/>
      <c r="CH122" s="1058"/>
      <c r="CI122" s="1058"/>
      <c r="CJ122" s="1058"/>
      <c r="CK122" s="1049"/>
      <c r="CL122" s="1050"/>
      <c r="CM122" s="1050"/>
      <c r="CN122" s="1050"/>
      <c r="CO122" s="1051"/>
      <c r="CP122" s="1059" t="s">
        <v>390</v>
      </c>
      <c r="CQ122" s="1060"/>
      <c r="CR122" s="1060"/>
      <c r="CS122" s="1060"/>
      <c r="CT122" s="1060"/>
      <c r="CU122" s="1060"/>
      <c r="CV122" s="1060"/>
      <c r="CW122" s="1060"/>
      <c r="CX122" s="1060"/>
      <c r="CY122" s="1060"/>
      <c r="CZ122" s="1060"/>
      <c r="DA122" s="1060"/>
      <c r="DB122" s="1060"/>
      <c r="DC122" s="1060"/>
      <c r="DD122" s="1060"/>
      <c r="DE122" s="1060"/>
      <c r="DF122" s="1061"/>
      <c r="DG122" s="965" t="s">
        <v>122</v>
      </c>
      <c r="DH122" s="966"/>
      <c r="DI122" s="966"/>
      <c r="DJ122" s="966"/>
      <c r="DK122" s="966"/>
      <c r="DL122" s="966" t="s">
        <v>122</v>
      </c>
      <c r="DM122" s="966"/>
      <c r="DN122" s="966"/>
      <c r="DO122" s="966"/>
      <c r="DP122" s="966"/>
      <c r="DQ122" s="966" t="s">
        <v>122</v>
      </c>
      <c r="DR122" s="966"/>
      <c r="DS122" s="966"/>
      <c r="DT122" s="966"/>
      <c r="DU122" s="966"/>
      <c r="DV122" s="967" t="s">
        <v>122</v>
      </c>
      <c r="DW122" s="967"/>
      <c r="DX122" s="967"/>
      <c r="DY122" s="967"/>
      <c r="DZ122" s="968"/>
    </row>
    <row r="123" spans="1:130" s="230" customFormat="1" ht="26.25" customHeight="1" x14ac:dyDescent="0.15">
      <c r="A123" s="1097"/>
      <c r="B123" s="989"/>
      <c r="C123" s="962" t="s">
        <v>436</v>
      </c>
      <c r="D123" s="963"/>
      <c r="E123" s="963"/>
      <c r="F123" s="963"/>
      <c r="G123" s="963"/>
      <c r="H123" s="963"/>
      <c r="I123" s="963"/>
      <c r="J123" s="963"/>
      <c r="K123" s="963"/>
      <c r="L123" s="963"/>
      <c r="M123" s="963"/>
      <c r="N123" s="963"/>
      <c r="O123" s="963"/>
      <c r="P123" s="963"/>
      <c r="Q123" s="963"/>
      <c r="R123" s="963"/>
      <c r="S123" s="963"/>
      <c r="T123" s="963"/>
      <c r="U123" s="963"/>
      <c r="V123" s="963"/>
      <c r="W123" s="963"/>
      <c r="X123" s="963"/>
      <c r="Y123" s="963"/>
      <c r="Z123" s="964"/>
      <c r="AA123" s="998" t="s">
        <v>122</v>
      </c>
      <c r="AB123" s="999"/>
      <c r="AC123" s="999"/>
      <c r="AD123" s="999"/>
      <c r="AE123" s="1000"/>
      <c r="AF123" s="1001" t="s">
        <v>122</v>
      </c>
      <c r="AG123" s="999"/>
      <c r="AH123" s="999"/>
      <c r="AI123" s="999"/>
      <c r="AJ123" s="1000"/>
      <c r="AK123" s="1001" t="s">
        <v>122</v>
      </c>
      <c r="AL123" s="999"/>
      <c r="AM123" s="999"/>
      <c r="AN123" s="999"/>
      <c r="AO123" s="1000"/>
      <c r="AP123" s="1002" t="s">
        <v>122</v>
      </c>
      <c r="AQ123" s="1003"/>
      <c r="AR123" s="1003"/>
      <c r="AS123" s="1003"/>
      <c r="AT123" s="1004"/>
      <c r="AU123" s="1037"/>
      <c r="AV123" s="1038"/>
      <c r="AW123" s="1038"/>
      <c r="AX123" s="1038"/>
      <c r="AY123" s="1038"/>
      <c r="AZ123" s="251" t="s">
        <v>177</v>
      </c>
      <c r="BA123" s="251"/>
      <c r="BB123" s="251"/>
      <c r="BC123" s="251"/>
      <c r="BD123" s="251"/>
      <c r="BE123" s="251"/>
      <c r="BF123" s="251"/>
      <c r="BG123" s="251"/>
      <c r="BH123" s="251"/>
      <c r="BI123" s="251"/>
      <c r="BJ123" s="251"/>
      <c r="BK123" s="251"/>
      <c r="BL123" s="251"/>
      <c r="BM123" s="251"/>
      <c r="BN123" s="251"/>
      <c r="BO123" s="1017" t="s">
        <v>450</v>
      </c>
      <c r="BP123" s="1045"/>
      <c r="BQ123" s="1103">
        <v>6028021</v>
      </c>
      <c r="BR123" s="1104"/>
      <c r="BS123" s="1104"/>
      <c r="BT123" s="1104"/>
      <c r="BU123" s="1104"/>
      <c r="BV123" s="1104">
        <v>5749926</v>
      </c>
      <c r="BW123" s="1104"/>
      <c r="BX123" s="1104"/>
      <c r="BY123" s="1104"/>
      <c r="BZ123" s="1104"/>
      <c r="CA123" s="1104">
        <v>5985136</v>
      </c>
      <c r="CB123" s="1104"/>
      <c r="CC123" s="1104"/>
      <c r="CD123" s="1104"/>
      <c r="CE123" s="1104"/>
      <c r="CF123" s="1041"/>
      <c r="CG123" s="1042"/>
      <c r="CH123" s="1042"/>
      <c r="CI123" s="1042"/>
      <c r="CJ123" s="1043"/>
      <c r="CK123" s="1049"/>
      <c r="CL123" s="1050"/>
      <c r="CM123" s="1050"/>
      <c r="CN123" s="1050"/>
      <c r="CO123" s="1051"/>
      <c r="CP123" s="1059" t="s">
        <v>389</v>
      </c>
      <c r="CQ123" s="1060"/>
      <c r="CR123" s="1060"/>
      <c r="CS123" s="1060"/>
      <c r="CT123" s="1060"/>
      <c r="CU123" s="1060"/>
      <c r="CV123" s="1060"/>
      <c r="CW123" s="1060"/>
      <c r="CX123" s="1060"/>
      <c r="CY123" s="1060"/>
      <c r="CZ123" s="1060"/>
      <c r="DA123" s="1060"/>
      <c r="DB123" s="1060"/>
      <c r="DC123" s="1060"/>
      <c r="DD123" s="1060"/>
      <c r="DE123" s="1060"/>
      <c r="DF123" s="1061"/>
      <c r="DG123" s="998" t="s">
        <v>122</v>
      </c>
      <c r="DH123" s="999"/>
      <c r="DI123" s="999"/>
      <c r="DJ123" s="999"/>
      <c r="DK123" s="1000"/>
      <c r="DL123" s="1001" t="s">
        <v>122</v>
      </c>
      <c r="DM123" s="999"/>
      <c r="DN123" s="999"/>
      <c r="DO123" s="999"/>
      <c r="DP123" s="1000"/>
      <c r="DQ123" s="1001" t="s">
        <v>122</v>
      </c>
      <c r="DR123" s="999"/>
      <c r="DS123" s="999"/>
      <c r="DT123" s="999"/>
      <c r="DU123" s="1000"/>
      <c r="DV123" s="1002" t="s">
        <v>122</v>
      </c>
      <c r="DW123" s="1003"/>
      <c r="DX123" s="1003"/>
      <c r="DY123" s="1003"/>
      <c r="DZ123" s="1004"/>
    </row>
    <row r="124" spans="1:130" s="230" customFormat="1" ht="26.25" customHeight="1" thickBot="1" x14ac:dyDescent="0.2">
      <c r="A124" s="1097"/>
      <c r="B124" s="989"/>
      <c r="C124" s="962" t="s">
        <v>439</v>
      </c>
      <c r="D124" s="963"/>
      <c r="E124" s="963"/>
      <c r="F124" s="963"/>
      <c r="G124" s="963"/>
      <c r="H124" s="963"/>
      <c r="I124" s="963"/>
      <c r="J124" s="963"/>
      <c r="K124" s="963"/>
      <c r="L124" s="963"/>
      <c r="M124" s="963"/>
      <c r="N124" s="963"/>
      <c r="O124" s="963"/>
      <c r="P124" s="963"/>
      <c r="Q124" s="963"/>
      <c r="R124" s="963"/>
      <c r="S124" s="963"/>
      <c r="T124" s="963"/>
      <c r="U124" s="963"/>
      <c r="V124" s="963"/>
      <c r="W124" s="963"/>
      <c r="X124" s="963"/>
      <c r="Y124" s="963"/>
      <c r="Z124" s="964"/>
      <c r="AA124" s="998" t="s">
        <v>122</v>
      </c>
      <c r="AB124" s="999"/>
      <c r="AC124" s="999"/>
      <c r="AD124" s="999"/>
      <c r="AE124" s="1000"/>
      <c r="AF124" s="1001" t="s">
        <v>122</v>
      </c>
      <c r="AG124" s="999"/>
      <c r="AH124" s="999"/>
      <c r="AI124" s="999"/>
      <c r="AJ124" s="1000"/>
      <c r="AK124" s="1001" t="s">
        <v>122</v>
      </c>
      <c r="AL124" s="999"/>
      <c r="AM124" s="999"/>
      <c r="AN124" s="999"/>
      <c r="AO124" s="1000"/>
      <c r="AP124" s="1002" t="s">
        <v>122</v>
      </c>
      <c r="AQ124" s="1003"/>
      <c r="AR124" s="1003"/>
      <c r="AS124" s="1003"/>
      <c r="AT124" s="1004"/>
      <c r="AU124" s="1099" t="s">
        <v>451</v>
      </c>
      <c r="AV124" s="1100"/>
      <c r="AW124" s="1100"/>
      <c r="AX124" s="1100"/>
      <c r="AY124" s="1100"/>
      <c r="AZ124" s="1100"/>
      <c r="BA124" s="1100"/>
      <c r="BB124" s="1100"/>
      <c r="BC124" s="1100"/>
      <c r="BD124" s="1100"/>
      <c r="BE124" s="1100"/>
      <c r="BF124" s="1100"/>
      <c r="BG124" s="1100"/>
      <c r="BH124" s="1100"/>
      <c r="BI124" s="1100"/>
      <c r="BJ124" s="1100"/>
      <c r="BK124" s="1100"/>
      <c r="BL124" s="1100"/>
      <c r="BM124" s="1100"/>
      <c r="BN124" s="1100"/>
      <c r="BO124" s="1100"/>
      <c r="BP124" s="1101"/>
      <c r="BQ124" s="1102" t="s">
        <v>122</v>
      </c>
      <c r="BR124" s="1067"/>
      <c r="BS124" s="1067"/>
      <c r="BT124" s="1067"/>
      <c r="BU124" s="1067"/>
      <c r="BV124" s="1067" t="s">
        <v>122</v>
      </c>
      <c r="BW124" s="1067"/>
      <c r="BX124" s="1067"/>
      <c r="BY124" s="1067"/>
      <c r="BZ124" s="1067"/>
      <c r="CA124" s="1067" t="s">
        <v>122</v>
      </c>
      <c r="CB124" s="1067"/>
      <c r="CC124" s="1067"/>
      <c r="CD124" s="1067"/>
      <c r="CE124" s="1067"/>
      <c r="CF124" s="1068"/>
      <c r="CG124" s="1069"/>
      <c r="CH124" s="1069"/>
      <c r="CI124" s="1069"/>
      <c r="CJ124" s="1070"/>
      <c r="CK124" s="1052"/>
      <c r="CL124" s="1052"/>
      <c r="CM124" s="1052"/>
      <c r="CN124" s="1052"/>
      <c r="CO124" s="1053"/>
      <c r="CP124" s="1059" t="s">
        <v>452</v>
      </c>
      <c r="CQ124" s="1060"/>
      <c r="CR124" s="1060"/>
      <c r="CS124" s="1060"/>
      <c r="CT124" s="1060"/>
      <c r="CU124" s="1060"/>
      <c r="CV124" s="1060"/>
      <c r="CW124" s="1060"/>
      <c r="CX124" s="1060"/>
      <c r="CY124" s="1060"/>
      <c r="CZ124" s="1060"/>
      <c r="DA124" s="1060"/>
      <c r="DB124" s="1060"/>
      <c r="DC124" s="1060"/>
      <c r="DD124" s="1060"/>
      <c r="DE124" s="1060"/>
      <c r="DF124" s="1061"/>
      <c r="DG124" s="1044">
        <v>11727</v>
      </c>
      <c r="DH124" s="1026"/>
      <c r="DI124" s="1026"/>
      <c r="DJ124" s="1026"/>
      <c r="DK124" s="1027"/>
      <c r="DL124" s="1025">
        <v>11317</v>
      </c>
      <c r="DM124" s="1026"/>
      <c r="DN124" s="1026"/>
      <c r="DO124" s="1026"/>
      <c r="DP124" s="1027"/>
      <c r="DQ124" s="1025" t="s">
        <v>122</v>
      </c>
      <c r="DR124" s="1026"/>
      <c r="DS124" s="1026"/>
      <c r="DT124" s="1026"/>
      <c r="DU124" s="1027"/>
      <c r="DV124" s="1028" t="s">
        <v>122</v>
      </c>
      <c r="DW124" s="1029"/>
      <c r="DX124" s="1029"/>
      <c r="DY124" s="1029"/>
      <c r="DZ124" s="1030"/>
    </row>
    <row r="125" spans="1:130" s="230" customFormat="1" ht="26.25" customHeight="1" x14ac:dyDescent="0.15">
      <c r="A125" s="1097"/>
      <c r="B125" s="989"/>
      <c r="C125" s="962" t="s">
        <v>441</v>
      </c>
      <c r="D125" s="963"/>
      <c r="E125" s="963"/>
      <c r="F125" s="963"/>
      <c r="G125" s="963"/>
      <c r="H125" s="963"/>
      <c r="I125" s="963"/>
      <c r="J125" s="963"/>
      <c r="K125" s="963"/>
      <c r="L125" s="963"/>
      <c r="M125" s="963"/>
      <c r="N125" s="963"/>
      <c r="O125" s="963"/>
      <c r="P125" s="963"/>
      <c r="Q125" s="963"/>
      <c r="R125" s="963"/>
      <c r="S125" s="963"/>
      <c r="T125" s="963"/>
      <c r="U125" s="963"/>
      <c r="V125" s="963"/>
      <c r="W125" s="963"/>
      <c r="X125" s="963"/>
      <c r="Y125" s="963"/>
      <c r="Z125" s="964"/>
      <c r="AA125" s="998" t="s">
        <v>122</v>
      </c>
      <c r="AB125" s="999"/>
      <c r="AC125" s="999"/>
      <c r="AD125" s="999"/>
      <c r="AE125" s="1000"/>
      <c r="AF125" s="1001" t="s">
        <v>122</v>
      </c>
      <c r="AG125" s="999"/>
      <c r="AH125" s="999"/>
      <c r="AI125" s="999"/>
      <c r="AJ125" s="1000"/>
      <c r="AK125" s="1001" t="s">
        <v>122</v>
      </c>
      <c r="AL125" s="999"/>
      <c r="AM125" s="999"/>
      <c r="AN125" s="999"/>
      <c r="AO125" s="1000"/>
      <c r="AP125" s="1002" t="s">
        <v>122</v>
      </c>
      <c r="AQ125" s="1003"/>
      <c r="AR125" s="1003"/>
      <c r="AS125" s="1003"/>
      <c r="AT125" s="100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62" t="s">
        <v>453</v>
      </c>
      <c r="CL125" s="1047"/>
      <c r="CM125" s="1047"/>
      <c r="CN125" s="1047"/>
      <c r="CO125" s="1048"/>
      <c r="CP125" s="969" t="s">
        <v>454</v>
      </c>
      <c r="CQ125" s="937"/>
      <c r="CR125" s="937"/>
      <c r="CS125" s="937"/>
      <c r="CT125" s="937"/>
      <c r="CU125" s="937"/>
      <c r="CV125" s="937"/>
      <c r="CW125" s="937"/>
      <c r="CX125" s="937"/>
      <c r="CY125" s="937"/>
      <c r="CZ125" s="937"/>
      <c r="DA125" s="937"/>
      <c r="DB125" s="937"/>
      <c r="DC125" s="937"/>
      <c r="DD125" s="937"/>
      <c r="DE125" s="937"/>
      <c r="DF125" s="938"/>
      <c r="DG125" s="970" t="s">
        <v>122</v>
      </c>
      <c r="DH125" s="971"/>
      <c r="DI125" s="971"/>
      <c r="DJ125" s="971"/>
      <c r="DK125" s="971"/>
      <c r="DL125" s="971" t="s">
        <v>122</v>
      </c>
      <c r="DM125" s="971"/>
      <c r="DN125" s="971"/>
      <c r="DO125" s="971"/>
      <c r="DP125" s="971"/>
      <c r="DQ125" s="971" t="s">
        <v>122</v>
      </c>
      <c r="DR125" s="971"/>
      <c r="DS125" s="971"/>
      <c r="DT125" s="971"/>
      <c r="DU125" s="971"/>
      <c r="DV125" s="972" t="s">
        <v>122</v>
      </c>
      <c r="DW125" s="972"/>
      <c r="DX125" s="972"/>
      <c r="DY125" s="972"/>
      <c r="DZ125" s="973"/>
    </row>
    <row r="126" spans="1:130" s="230" customFormat="1" ht="26.25" customHeight="1" thickBot="1" x14ac:dyDescent="0.2">
      <c r="A126" s="1097"/>
      <c r="B126" s="989"/>
      <c r="C126" s="962" t="s">
        <v>443</v>
      </c>
      <c r="D126" s="963"/>
      <c r="E126" s="963"/>
      <c r="F126" s="963"/>
      <c r="G126" s="963"/>
      <c r="H126" s="963"/>
      <c r="I126" s="963"/>
      <c r="J126" s="963"/>
      <c r="K126" s="963"/>
      <c r="L126" s="963"/>
      <c r="M126" s="963"/>
      <c r="N126" s="963"/>
      <c r="O126" s="963"/>
      <c r="P126" s="963"/>
      <c r="Q126" s="963"/>
      <c r="R126" s="963"/>
      <c r="S126" s="963"/>
      <c r="T126" s="963"/>
      <c r="U126" s="963"/>
      <c r="V126" s="963"/>
      <c r="W126" s="963"/>
      <c r="X126" s="963"/>
      <c r="Y126" s="963"/>
      <c r="Z126" s="964"/>
      <c r="AA126" s="998">
        <v>231</v>
      </c>
      <c r="AB126" s="999"/>
      <c r="AC126" s="999"/>
      <c r="AD126" s="999"/>
      <c r="AE126" s="1000"/>
      <c r="AF126" s="1001">
        <v>229</v>
      </c>
      <c r="AG126" s="999"/>
      <c r="AH126" s="999"/>
      <c r="AI126" s="999"/>
      <c r="AJ126" s="1000"/>
      <c r="AK126" s="1001">
        <v>228</v>
      </c>
      <c r="AL126" s="999"/>
      <c r="AM126" s="999"/>
      <c r="AN126" s="999"/>
      <c r="AO126" s="1000"/>
      <c r="AP126" s="1002">
        <v>0</v>
      </c>
      <c r="AQ126" s="1003"/>
      <c r="AR126" s="1003"/>
      <c r="AS126" s="1003"/>
      <c r="AT126" s="100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63"/>
      <c r="CL126" s="1050"/>
      <c r="CM126" s="1050"/>
      <c r="CN126" s="1050"/>
      <c r="CO126" s="1051"/>
      <c r="CP126" s="962" t="s">
        <v>455</v>
      </c>
      <c r="CQ126" s="963"/>
      <c r="CR126" s="963"/>
      <c r="CS126" s="963"/>
      <c r="CT126" s="963"/>
      <c r="CU126" s="963"/>
      <c r="CV126" s="963"/>
      <c r="CW126" s="963"/>
      <c r="CX126" s="963"/>
      <c r="CY126" s="963"/>
      <c r="CZ126" s="963"/>
      <c r="DA126" s="963"/>
      <c r="DB126" s="963"/>
      <c r="DC126" s="963"/>
      <c r="DD126" s="963"/>
      <c r="DE126" s="963"/>
      <c r="DF126" s="964"/>
      <c r="DG126" s="965" t="s">
        <v>122</v>
      </c>
      <c r="DH126" s="966"/>
      <c r="DI126" s="966"/>
      <c r="DJ126" s="966"/>
      <c r="DK126" s="966"/>
      <c r="DL126" s="966" t="s">
        <v>122</v>
      </c>
      <c r="DM126" s="966"/>
      <c r="DN126" s="966"/>
      <c r="DO126" s="966"/>
      <c r="DP126" s="966"/>
      <c r="DQ126" s="966" t="s">
        <v>122</v>
      </c>
      <c r="DR126" s="966"/>
      <c r="DS126" s="966"/>
      <c r="DT126" s="966"/>
      <c r="DU126" s="966"/>
      <c r="DV126" s="967" t="s">
        <v>122</v>
      </c>
      <c r="DW126" s="967"/>
      <c r="DX126" s="967"/>
      <c r="DY126" s="967"/>
      <c r="DZ126" s="968"/>
    </row>
    <row r="127" spans="1:130" s="230" customFormat="1" ht="26.25" customHeight="1" x14ac:dyDescent="0.15">
      <c r="A127" s="1098"/>
      <c r="B127" s="991"/>
      <c r="C127" s="1013" t="s">
        <v>456</v>
      </c>
      <c r="D127" s="1005"/>
      <c r="E127" s="1005"/>
      <c r="F127" s="1005"/>
      <c r="G127" s="1005"/>
      <c r="H127" s="1005"/>
      <c r="I127" s="1005"/>
      <c r="J127" s="1005"/>
      <c r="K127" s="1005"/>
      <c r="L127" s="1005"/>
      <c r="M127" s="1005"/>
      <c r="N127" s="1005"/>
      <c r="O127" s="1005"/>
      <c r="P127" s="1005"/>
      <c r="Q127" s="1005"/>
      <c r="R127" s="1005"/>
      <c r="S127" s="1005"/>
      <c r="T127" s="1005"/>
      <c r="U127" s="1005"/>
      <c r="V127" s="1005"/>
      <c r="W127" s="1005"/>
      <c r="X127" s="1005"/>
      <c r="Y127" s="1005"/>
      <c r="Z127" s="1006"/>
      <c r="AA127" s="998" t="s">
        <v>122</v>
      </c>
      <c r="AB127" s="999"/>
      <c r="AC127" s="999"/>
      <c r="AD127" s="999"/>
      <c r="AE127" s="1000"/>
      <c r="AF127" s="1001" t="s">
        <v>122</v>
      </c>
      <c r="AG127" s="999"/>
      <c r="AH127" s="999"/>
      <c r="AI127" s="999"/>
      <c r="AJ127" s="1000"/>
      <c r="AK127" s="1001" t="s">
        <v>122</v>
      </c>
      <c r="AL127" s="999"/>
      <c r="AM127" s="999"/>
      <c r="AN127" s="999"/>
      <c r="AO127" s="1000"/>
      <c r="AP127" s="1002" t="s">
        <v>122</v>
      </c>
      <c r="AQ127" s="1003"/>
      <c r="AR127" s="1003"/>
      <c r="AS127" s="1003"/>
      <c r="AT127" s="1004"/>
      <c r="AU127" s="232"/>
      <c r="AV127" s="232"/>
      <c r="AW127" s="232"/>
      <c r="AX127" s="1071" t="s">
        <v>457</v>
      </c>
      <c r="AY127" s="1072"/>
      <c r="AZ127" s="1072"/>
      <c r="BA127" s="1072"/>
      <c r="BB127" s="1072"/>
      <c r="BC127" s="1072"/>
      <c r="BD127" s="1072"/>
      <c r="BE127" s="1073"/>
      <c r="BF127" s="1074" t="s">
        <v>458</v>
      </c>
      <c r="BG127" s="1072"/>
      <c r="BH127" s="1072"/>
      <c r="BI127" s="1072"/>
      <c r="BJ127" s="1072"/>
      <c r="BK127" s="1072"/>
      <c r="BL127" s="1073"/>
      <c r="BM127" s="1074" t="s">
        <v>459</v>
      </c>
      <c r="BN127" s="1072"/>
      <c r="BO127" s="1072"/>
      <c r="BP127" s="1072"/>
      <c r="BQ127" s="1072"/>
      <c r="BR127" s="1072"/>
      <c r="BS127" s="1073"/>
      <c r="BT127" s="1074" t="s">
        <v>460</v>
      </c>
      <c r="BU127" s="1072"/>
      <c r="BV127" s="1072"/>
      <c r="BW127" s="1072"/>
      <c r="BX127" s="1072"/>
      <c r="BY127" s="1072"/>
      <c r="BZ127" s="1095"/>
      <c r="CA127" s="232"/>
      <c r="CB127" s="232"/>
      <c r="CC127" s="232"/>
      <c r="CD127" s="255"/>
      <c r="CE127" s="255"/>
      <c r="CF127" s="255"/>
      <c r="CG127" s="232"/>
      <c r="CH127" s="232"/>
      <c r="CI127" s="232"/>
      <c r="CJ127" s="254"/>
      <c r="CK127" s="1063"/>
      <c r="CL127" s="1050"/>
      <c r="CM127" s="1050"/>
      <c r="CN127" s="1050"/>
      <c r="CO127" s="1051"/>
      <c r="CP127" s="962" t="s">
        <v>461</v>
      </c>
      <c r="CQ127" s="963"/>
      <c r="CR127" s="963"/>
      <c r="CS127" s="963"/>
      <c r="CT127" s="963"/>
      <c r="CU127" s="963"/>
      <c r="CV127" s="963"/>
      <c r="CW127" s="963"/>
      <c r="CX127" s="963"/>
      <c r="CY127" s="963"/>
      <c r="CZ127" s="963"/>
      <c r="DA127" s="963"/>
      <c r="DB127" s="963"/>
      <c r="DC127" s="963"/>
      <c r="DD127" s="963"/>
      <c r="DE127" s="963"/>
      <c r="DF127" s="964"/>
      <c r="DG127" s="965" t="s">
        <v>122</v>
      </c>
      <c r="DH127" s="966"/>
      <c r="DI127" s="966"/>
      <c r="DJ127" s="966"/>
      <c r="DK127" s="966"/>
      <c r="DL127" s="966" t="s">
        <v>122</v>
      </c>
      <c r="DM127" s="966"/>
      <c r="DN127" s="966"/>
      <c r="DO127" s="966"/>
      <c r="DP127" s="966"/>
      <c r="DQ127" s="966" t="s">
        <v>122</v>
      </c>
      <c r="DR127" s="966"/>
      <c r="DS127" s="966"/>
      <c r="DT127" s="966"/>
      <c r="DU127" s="966"/>
      <c r="DV127" s="967" t="s">
        <v>122</v>
      </c>
      <c r="DW127" s="967"/>
      <c r="DX127" s="967"/>
      <c r="DY127" s="967"/>
      <c r="DZ127" s="968"/>
    </row>
    <row r="128" spans="1:130" s="230" customFormat="1" ht="26.25" customHeight="1" thickBot="1" x14ac:dyDescent="0.2">
      <c r="A128" s="1081" t="s">
        <v>462</v>
      </c>
      <c r="B128" s="1082"/>
      <c r="C128" s="1082"/>
      <c r="D128" s="1082"/>
      <c r="E128" s="1082"/>
      <c r="F128" s="1082"/>
      <c r="G128" s="1082"/>
      <c r="H128" s="1082"/>
      <c r="I128" s="1082"/>
      <c r="J128" s="1082"/>
      <c r="K128" s="1082"/>
      <c r="L128" s="1082"/>
      <c r="M128" s="1082"/>
      <c r="N128" s="1082"/>
      <c r="O128" s="1082"/>
      <c r="P128" s="1082"/>
      <c r="Q128" s="1082"/>
      <c r="R128" s="1082"/>
      <c r="S128" s="1082"/>
      <c r="T128" s="1082"/>
      <c r="U128" s="1082"/>
      <c r="V128" s="1082"/>
      <c r="W128" s="1083" t="s">
        <v>463</v>
      </c>
      <c r="X128" s="1083"/>
      <c r="Y128" s="1083"/>
      <c r="Z128" s="1084"/>
      <c r="AA128" s="1085">
        <v>1911</v>
      </c>
      <c r="AB128" s="1086"/>
      <c r="AC128" s="1086"/>
      <c r="AD128" s="1086"/>
      <c r="AE128" s="1087"/>
      <c r="AF128" s="1088">
        <v>844</v>
      </c>
      <c r="AG128" s="1086"/>
      <c r="AH128" s="1086"/>
      <c r="AI128" s="1086"/>
      <c r="AJ128" s="1087"/>
      <c r="AK128" s="1088" t="s">
        <v>122</v>
      </c>
      <c r="AL128" s="1086"/>
      <c r="AM128" s="1086"/>
      <c r="AN128" s="1086"/>
      <c r="AO128" s="1087"/>
      <c r="AP128" s="1089"/>
      <c r="AQ128" s="1090"/>
      <c r="AR128" s="1090"/>
      <c r="AS128" s="1090"/>
      <c r="AT128" s="1091"/>
      <c r="AU128" s="232"/>
      <c r="AV128" s="232"/>
      <c r="AW128" s="232"/>
      <c r="AX128" s="936" t="s">
        <v>464</v>
      </c>
      <c r="AY128" s="937"/>
      <c r="AZ128" s="937"/>
      <c r="BA128" s="937"/>
      <c r="BB128" s="937"/>
      <c r="BC128" s="937"/>
      <c r="BD128" s="937"/>
      <c r="BE128" s="938"/>
      <c r="BF128" s="1092" t="s">
        <v>122</v>
      </c>
      <c r="BG128" s="1093"/>
      <c r="BH128" s="1093"/>
      <c r="BI128" s="1093"/>
      <c r="BJ128" s="1093"/>
      <c r="BK128" s="1093"/>
      <c r="BL128" s="1094"/>
      <c r="BM128" s="1092">
        <v>15</v>
      </c>
      <c r="BN128" s="1093"/>
      <c r="BO128" s="1093"/>
      <c r="BP128" s="1093"/>
      <c r="BQ128" s="1093"/>
      <c r="BR128" s="1093"/>
      <c r="BS128" s="1094"/>
      <c r="BT128" s="1092">
        <v>20</v>
      </c>
      <c r="BU128" s="1093"/>
      <c r="BV128" s="1093"/>
      <c r="BW128" s="1093"/>
      <c r="BX128" s="1093"/>
      <c r="BY128" s="1093"/>
      <c r="BZ128" s="1116"/>
      <c r="CA128" s="255"/>
      <c r="CB128" s="255"/>
      <c r="CC128" s="255"/>
      <c r="CD128" s="255"/>
      <c r="CE128" s="255"/>
      <c r="CF128" s="255"/>
      <c r="CG128" s="232"/>
      <c r="CH128" s="232"/>
      <c r="CI128" s="232"/>
      <c r="CJ128" s="254"/>
      <c r="CK128" s="1064"/>
      <c r="CL128" s="1065"/>
      <c r="CM128" s="1065"/>
      <c r="CN128" s="1065"/>
      <c r="CO128" s="1066"/>
      <c r="CP128" s="1075" t="s">
        <v>465</v>
      </c>
      <c r="CQ128" s="762"/>
      <c r="CR128" s="762"/>
      <c r="CS128" s="762"/>
      <c r="CT128" s="762"/>
      <c r="CU128" s="762"/>
      <c r="CV128" s="762"/>
      <c r="CW128" s="762"/>
      <c r="CX128" s="762"/>
      <c r="CY128" s="762"/>
      <c r="CZ128" s="762"/>
      <c r="DA128" s="762"/>
      <c r="DB128" s="762"/>
      <c r="DC128" s="762"/>
      <c r="DD128" s="762"/>
      <c r="DE128" s="762"/>
      <c r="DF128" s="1076"/>
      <c r="DG128" s="1077" t="s">
        <v>122</v>
      </c>
      <c r="DH128" s="1078"/>
      <c r="DI128" s="1078"/>
      <c r="DJ128" s="1078"/>
      <c r="DK128" s="1078"/>
      <c r="DL128" s="1078" t="s">
        <v>122</v>
      </c>
      <c r="DM128" s="1078"/>
      <c r="DN128" s="1078"/>
      <c r="DO128" s="1078"/>
      <c r="DP128" s="1078"/>
      <c r="DQ128" s="1078" t="s">
        <v>122</v>
      </c>
      <c r="DR128" s="1078"/>
      <c r="DS128" s="1078"/>
      <c r="DT128" s="1078"/>
      <c r="DU128" s="1078"/>
      <c r="DV128" s="1079" t="s">
        <v>122</v>
      </c>
      <c r="DW128" s="1079"/>
      <c r="DX128" s="1079"/>
      <c r="DY128" s="1079"/>
      <c r="DZ128" s="1080"/>
    </row>
    <row r="129" spans="1:131" s="230" customFormat="1" ht="26.25" customHeight="1" x14ac:dyDescent="0.15">
      <c r="A129" s="974" t="s">
        <v>102</v>
      </c>
      <c r="B129" s="975"/>
      <c r="C129" s="975"/>
      <c r="D129" s="975"/>
      <c r="E129" s="975"/>
      <c r="F129" s="975"/>
      <c r="G129" s="975"/>
      <c r="H129" s="975"/>
      <c r="I129" s="975"/>
      <c r="J129" s="975"/>
      <c r="K129" s="975"/>
      <c r="L129" s="975"/>
      <c r="M129" s="975"/>
      <c r="N129" s="975"/>
      <c r="O129" s="975"/>
      <c r="P129" s="975"/>
      <c r="Q129" s="975"/>
      <c r="R129" s="975"/>
      <c r="S129" s="975"/>
      <c r="T129" s="975"/>
      <c r="U129" s="975"/>
      <c r="V129" s="975"/>
      <c r="W129" s="1110" t="s">
        <v>466</v>
      </c>
      <c r="X129" s="1111"/>
      <c r="Y129" s="1111"/>
      <c r="Z129" s="1112"/>
      <c r="AA129" s="998">
        <v>2342959</v>
      </c>
      <c r="AB129" s="999"/>
      <c r="AC129" s="999"/>
      <c r="AD129" s="999"/>
      <c r="AE129" s="1000"/>
      <c r="AF129" s="1001">
        <v>2306264</v>
      </c>
      <c r="AG129" s="999"/>
      <c r="AH129" s="999"/>
      <c r="AI129" s="999"/>
      <c r="AJ129" s="1000"/>
      <c r="AK129" s="1001">
        <v>2302501</v>
      </c>
      <c r="AL129" s="999"/>
      <c r="AM129" s="999"/>
      <c r="AN129" s="999"/>
      <c r="AO129" s="1000"/>
      <c r="AP129" s="1113"/>
      <c r="AQ129" s="1114"/>
      <c r="AR129" s="1114"/>
      <c r="AS129" s="1114"/>
      <c r="AT129" s="1115"/>
      <c r="AU129" s="233"/>
      <c r="AV129" s="233"/>
      <c r="AW129" s="233"/>
      <c r="AX129" s="1105" t="s">
        <v>467</v>
      </c>
      <c r="AY129" s="963"/>
      <c r="AZ129" s="963"/>
      <c r="BA129" s="963"/>
      <c r="BB129" s="963"/>
      <c r="BC129" s="963"/>
      <c r="BD129" s="963"/>
      <c r="BE129" s="964"/>
      <c r="BF129" s="1106" t="s">
        <v>122</v>
      </c>
      <c r="BG129" s="1107"/>
      <c r="BH129" s="1107"/>
      <c r="BI129" s="1107"/>
      <c r="BJ129" s="1107"/>
      <c r="BK129" s="1107"/>
      <c r="BL129" s="1108"/>
      <c r="BM129" s="1106">
        <v>20</v>
      </c>
      <c r="BN129" s="1107"/>
      <c r="BO129" s="1107"/>
      <c r="BP129" s="1107"/>
      <c r="BQ129" s="1107"/>
      <c r="BR129" s="1107"/>
      <c r="BS129" s="1108"/>
      <c r="BT129" s="1106">
        <v>30</v>
      </c>
      <c r="BU129" s="1107"/>
      <c r="BV129" s="1107"/>
      <c r="BW129" s="1107"/>
      <c r="BX129" s="1107"/>
      <c r="BY129" s="1107"/>
      <c r="BZ129" s="11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4" t="s">
        <v>468</v>
      </c>
      <c r="B130" s="975"/>
      <c r="C130" s="975"/>
      <c r="D130" s="975"/>
      <c r="E130" s="975"/>
      <c r="F130" s="975"/>
      <c r="G130" s="975"/>
      <c r="H130" s="975"/>
      <c r="I130" s="975"/>
      <c r="J130" s="975"/>
      <c r="K130" s="975"/>
      <c r="L130" s="975"/>
      <c r="M130" s="975"/>
      <c r="N130" s="975"/>
      <c r="O130" s="975"/>
      <c r="P130" s="975"/>
      <c r="Q130" s="975"/>
      <c r="R130" s="975"/>
      <c r="S130" s="975"/>
      <c r="T130" s="975"/>
      <c r="U130" s="975"/>
      <c r="V130" s="975"/>
      <c r="W130" s="1110" t="s">
        <v>469</v>
      </c>
      <c r="X130" s="1111"/>
      <c r="Y130" s="1111"/>
      <c r="Z130" s="1112"/>
      <c r="AA130" s="998">
        <v>312735</v>
      </c>
      <c r="AB130" s="999"/>
      <c r="AC130" s="999"/>
      <c r="AD130" s="999"/>
      <c r="AE130" s="1000"/>
      <c r="AF130" s="1001">
        <v>308428</v>
      </c>
      <c r="AG130" s="999"/>
      <c r="AH130" s="999"/>
      <c r="AI130" s="999"/>
      <c r="AJ130" s="1000"/>
      <c r="AK130" s="1001">
        <v>294624</v>
      </c>
      <c r="AL130" s="999"/>
      <c r="AM130" s="999"/>
      <c r="AN130" s="999"/>
      <c r="AO130" s="1000"/>
      <c r="AP130" s="1113"/>
      <c r="AQ130" s="1114"/>
      <c r="AR130" s="1114"/>
      <c r="AS130" s="1114"/>
      <c r="AT130" s="1115"/>
      <c r="AU130" s="233"/>
      <c r="AV130" s="233"/>
      <c r="AW130" s="233"/>
      <c r="AX130" s="1105" t="s">
        <v>470</v>
      </c>
      <c r="AY130" s="963"/>
      <c r="AZ130" s="963"/>
      <c r="BA130" s="963"/>
      <c r="BB130" s="963"/>
      <c r="BC130" s="963"/>
      <c r="BD130" s="963"/>
      <c r="BE130" s="964"/>
      <c r="BF130" s="1141">
        <v>10.8</v>
      </c>
      <c r="BG130" s="1142"/>
      <c r="BH130" s="1142"/>
      <c r="BI130" s="1142"/>
      <c r="BJ130" s="1142"/>
      <c r="BK130" s="1142"/>
      <c r="BL130" s="1143"/>
      <c r="BM130" s="1141">
        <v>25</v>
      </c>
      <c r="BN130" s="1142"/>
      <c r="BO130" s="1142"/>
      <c r="BP130" s="1142"/>
      <c r="BQ130" s="1142"/>
      <c r="BR130" s="1142"/>
      <c r="BS130" s="1143"/>
      <c r="BT130" s="1141">
        <v>35</v>
      </c>
      <c r="BU130" s="1142"/>
      <c r="BV130" s="1142"/>
      <c r="BW130" s="1142"/>
      <c r="BX130" s="1142"/>
      <c r="BY130" s="1142"/>
      <c r="BZ130" s="114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5"/>
      <c r="B131" s="1146"/>
      <c r="C131" s="1146"/>
      <c r="D131" s="1146"/>
      <c r="E131" s="1146"/>
      <c r="F131" s="1146"/>
      <c r="G131" s="1146"/>
      <c r="H131" s="1146"/>
      <c r="I131" s="1146"/>
      <c r="J131" s="1146"/>
      <c r="K131" s="1146"/>
      <c r="L131" s="1146"/>
      <c r="M131" s="1146"/>
      <c r="N131" s="1146"/>
      <c r="O131" s="1146"/>
      <c r="P131" s="1146"/>
      <c r="Q131" s="1146"/>
      <c r="R131" s="1146"/>
      <c r="S131" s="1146"/>
      <c r="T131" s="1146"/>
      <c r="U131" s="1146"/>
      <c r="V131" s="1146"/>
      <c r="W131" s="1147" t="s">
        <v>471</v>
      </c>
      <c r="X131" s="1148"/>
      <c r="Y131" s="1148"/>
      <c r="Z131" s="1149"/>
      <c r="AA131" s="1044">
        <v>2030224</v>
      </c>
      <c r="AB131" s="1026"/>
      <c r="AC131" s="1026"/>
      <c r="AD131" s="1026"/>
      <c r="AE131" s="1027"/>
      <c r="AF131" s="1025">
        <v>1997836</v>
      </c>
      <c r="AG131" s="1026"/>
      <c r="AH131" s="1026"/>
      <c r="AI131" s="1026"/>
      <c r="AJ131" s="1027"/>
      <c r="AK131" s="1025">
        <v>2007877</v>
      </c>
      <c r="AL131" s="1026"/>
      <c r="AM131" s="1026"/>
      <c r="AN131" s="1026"/>
      <c r="AO131" s="1027"/>
      <c r="AP131" s="1150"/>
      <c r="AQ131" s="1151"/>
      <c r="AR131" s="1151"/>
      <c r="AS131" s="1151"/>
      <c r="AT131" s="1152"/>
      <c r="AU131" s="233"/>
      <c r="AV131" s="233"/>
      <c r="AW131" s="233"/>
      <c r="AX131" s="1123" t="s">
        <v>472</v>
      </c>
      <c r="AY131" s="762"/>
      <c r="AZ131" s="762"/>
      <c r="BA131" s="762"/>
      <c r="BB131" s="762"/>
      <c r="BC131" s="762"/>
      <c r="BD131" s="762"/>
      <c r="BE131" s="1076"/>
      <c r="BF131" s="1124" t="s">
        <v>122</v>
      </c>
      <c r="BG131" s="1125"/>
      <c r="BH131" s="1125"/>
      <c r="BI131" s="1125"/>
      <c r="BJ131" s="1125"/>
      <c r="BK131" s="1125"/>
      <c r="BL131" s="1126"/>
      <c r="BM131" s="1124">
        <v>350</v>
      </c>
      <c r="BN131" s="1125"/>
      <c r="BO131" s="1125"/>
      <c r="BP131" s="1125"/>
      <c r="BQ131" s="1125"/>
      <c r="BR131" s="1125"/>
      <c r="BS131" s="1126"/>
      <c r="BT131" s="1127"/>
      <c r="BU131" s="1128"/>
      <c r="BV131" s="1128"/>
      <c r="BW131" s="1128"/>
      <c r="BX131" s="1128"/>
      <c r="BY131" s="1128"/>
      <c r="BZ131" s="112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30" t="s">
        <v>473</v>
      </c>
      <c r="B132" s="1131"/>
      <c r="C132" s="1131"/>
      <c r="D132" s="1131"/>
      <c r="E132" s="1131"/>
      <c r="F132" s="1131"/>
      <c r="G132" s="1131"/>
      <c r="H132" s="1131"/>
      <c r="I132" s="1131"/>
      <c r="J132" s="1131"/>
      <c r="K132" s="1131"/>
      <c r="L132" s="1131"/>
      <c r="M132" s="1131"/>
      <c r="N132" s="1131"/>
      <c r="O132" s="1131"/>
      <c r="P132" s="1131"/>
      <c r="Q132" s="1131"/>
      <c r="R132" s="1131"/>
      <c r="S132" s="1131"/>
      <c r="T132" s="1131"/>
      <c r="U132" s="1131"/>
      <c r="V132" s="1134" t="s">
        <v>474</v>
      </c>
      <c r="W132" s="1134"/>
      <c r="X132" s="1134"/>
      <c r="Y132" s="1134"/>
      <c r="Z132" s="1135"/>
      <c r="AA132" s="1136">
        <v>10.8231407</v>
      </c>
      <c r="AB132" s="1137"/>
      <c r="AC132" s="1137"/>
      <c r="AD132" s="1137"/>
      <c r="AE132" s="1138"/>
      <c r="AF132" s="1139">
        <v>11.36805023</v>
      </c>
      <c r="AG132" s="1137"/>
      <c r="AH132" s="1137"/>
      <c r="AI132" s="1137"/>
      <c r="AJ132" s="1138"/>
      <c r="AK132" s="1139">
        <v>10.45930602</v>
      </c>
      <c r="AL132" s="1137"/>
      <c r="AM132" s="1137"/>
      <c r="AN132" s="1137"/>
      <c r="AO132" s="1138"/>
      <c r="AP132" s="1041"/>
      <c r="AQ132" s="1042"/>
      <c r="AR132" s="1042"/>
      <c r="AS132" s="1042"/>
      <c r="AT132" s="114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32"/>
      <c r="B133" s="1133"/>
      <c r="C133" s="1133"/>
      <c r="D133" s="1133"/>
      <c r="E133" s="1133"/>
      <c r="F133" s="1133"/>
      <c r="G133" s="1133"/>
      <c r="H133" s="1133"/>
      <c r="I133" s="1133"/>
      <c r="J133" s="1133"/>
      <c r="K133" s="1133"/>
      <c r="L133" s="1133"/>
      <c r="M133" s="1133"/>
      <c r="N133" s="1133"/>
      <c r="O133" s="1133"/>
      <c r="P133" s="1133"/>
      <c r="Q133" s="1133"/>
      <c r="R133" s="1133"/>
      <c r="S133" s="1133"/>
      <c r="T133" s="1133"/>
      <c r="U133" s="1133"/>
      <c r="V133" s="1117" t="s">
        <v>475</v>
      </c>
      <c r="W133" s="1117"/>
      <c r="X133" s="1117"/>
      <c r="Y133" s="1117"/>
      <c r="Z133" s="1118"/>
      <c r="AA133" s="1119">
        <v>11.7</v>
      </c>
      <c r="AB133" s="1120"/>
      <c r="AC133" s="1120"/>
      <c r="AD133" s="1120"/>
      <c r="AE133" s="1121"/>
      <c r="AF133" s="1119">
        <v>11.5</v>
      </c>
      <c r="AG133" s="1120"/>
      <c r="AH133" s="1120"/>
      <c r="AI133" s="1120"/>
      <c r="AJ133" s="1121"/>
      <c r="AK133" s="1119">
        <v>10.8</v>
      </c>
      <c r="AL133" s="1120"/>
      <c r="AM133" s="1120"/>
      <c r="AN133" s="1120"/>
      <c r="AO133" s="1121"/>
      <c r="AP133" s="1068"/>
      <c r="AQ133" s="1069"/>
      <c r="AR133" s="1069"/>
      <c r="AS133" s="1069"/>
      <c r="AT133" s="112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BMWNT0VAV+ZN77u+kL6I4E3PjoygUKbLE5CKxmerbbN88d6N/OBZJOZP3vx5Pc3yuNSbO1HewLLMt8nB9MMQRw==" saltValue="U4tpfmtxURu8sm2zzK6i4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cb9FOzPJxAnI9ORuU4d6gBFMiE1kLmlyQQ8WTdpCBSFXW+ar4sQvfzlsGodVVhF5PZdgggOe3xSD1iD9MXv3ww==" saltValue="72z++VfD0rS3Md36F7I8M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pbmWN4AmcvgSFHpVjQDdr9EENv0xz33cQI6JUWPxzwIJ+an7ST057pAY7Uw93zObXOQRjFx8uLyy2pw49KvMw==" saltValue="7tG4fBoP53wQKm29reKdK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479</v>
      </c>
      <c r="AP7" s="272"/>
      <c r="AQ7" s="273" t="s">
        <v>480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481</v>
      </c>
      <c r="AQ8" s="279" t="s">
        <v>482</v>
      </c>
      <c r="AR8" s="280" t="s">
        <v>483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6" t="s">
        <v>484</v>
      </c>
      <c r="AL9" s="1157"/>
      <c r="AM9" s="1157"/>
      <c r="AN9" s="1158"/>
      <c r="AO9" s="281">
        <v>536970</v>
      </c>
      <c r="AP9" s="281">
        <v>101757</v>
      </c>
      <c r="AQ9" s="282">
        <v>143407</v>
      </c>
      <c r="AR9" s="283">
        <v>-29</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6" t="s">
        <v>485</v>
      </c>
      <c r="AL10" s="1157"/>
      <c r="AM10" s="1157"/>
      <c r="AN10" s="1158"/>
      <c r="AO10" s="284">
        <v>128915</v>
      </c>
      <c r="AP10" s="284">
        <v>24430</v>
      </c>
      <c r="AQ10" s="285">
        <v>20271</v>
      </c>
      <c r="AR10" s="286">
        <v>20.5</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6" t="s">
        <v>486</v>
      </c>
      <c r="AL11" s="1157"/>
      <c r="AM11" s="1157"/>
      <c r="AN11" s="1158"/>
      <c r="AO11" s="284" t="s">
        <v>487</v>
      </c>
      <c r="AP11" s="284" t="s">
        <v>487</v>
      </c>
      <c r="AQ11" s="285">
        <v>1412</v>
      </c>
      <c r="AR11" s="286" t="s">
        <v>487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6" t="s">
        <v>488</v>
      </c>
      <c r="AL12" s="1157"/>
      <c r="AM12" s="1157"/>
      <c r="AN12" s="1158"/>
      <c r="AO12" s="284" t="s">
        <v>487</v>
      </c>
      <c r="AP12" s="284" t="s">
        <v>487</v>
      </c>
      <c r="AQ12" s="285" t="s">
        <v>487</v>
      </c>
      <c r="AR12" s="286" t="s">
        <v>487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6" t="s">
        <v>489</v>
      </c>
      <c r="AL13" s="1157"/>
      <c r="AM13" s="1157"/>
      <c r="AN13" s="1158"/>
      <c r="AO13" s="284">
        <v>33616</v>
      </c>
      <c r="AP13" s="284">
        <v>6370</v>
      </c>
      <c r="AQ13" s="285">
        <v>5234</v>
      </c>
      <c r="AR13" s="286">
        <v>21.7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6" t="s">
        <v>490</v>
      </c>
      <c r="AL14" s="1157"/>
      <c r="AM14" s="1157"/>
      <c r="AN14" s="1158"/>
      <c r="AO14" s="284">
        <v>29312</v>
      </c>
      <c r="AP14" s="284">
        <v>5555</v>
      </c>
      <c r="AQ14" s="285">
        <v>3337</v>
      </c>
      <c r="AR14" s="286">
        <v>66.5</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9" t="s">
        <v>491</v>
      </c>
      <c r="AL15" s="1160"/>
      <c r="AM15" s="1160"/>
      <c r="AN15" s="1161"/>
      <c r="AO15" s="284">
        <v>-26613</v>
      </c>
      <c r="AP15" s="284">
        <v>-5043</v>
      </c>
      <c r="AQ15" s="285">
        <v>-9830</v>
      </c>
      <c r="AR15" s="286">
        <v>-48.7</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9" t="s">
        <v>177</v>
      </c>
      <c r="AL16" s="1160"/>
      <c r="AM16" s="1160"/>
      <c r="AN16" s="1161"/>
      <c r="AO16" s="284">
        <v>702200</v>
      </c>
      <c r="AP16" s="284">
        <v>133068</v>
      </c>
      <c r="AQ16" s="285">
        <v>163831</v>
      </c>
      <c r="AR16" s="286">
        <v>-18.8</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62" t="s">
        <v>496</v>
      </c>
      <c r="AL21" s="1163"/>
      <c r="AM21" s="1163"/>
      <c r="AN21" s="1164"/>
      <c r="AO21" s="297">
        <v>10.23</v>
      </c>
      <c r="AP21" s="298">
        <v>14.18</v>
      </c>
      <c r="AQ21" s="299">
        <v>-3.95</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62" t="s">
        <v>497</v>
      </c>
      <c r="AL22" s="1163"/>
      <c r="AM22" s="1163"/>
      <c r="AN22" s="1164"/>
      <c r="AO22" s="302">
        <v>90.7</v>
      </c>
      <c r="AP22" s="303">
        <v>95.4</v>
      </c>
      <c r="AQ22" s="304">
        <v>-4.7</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53" t="s">
        <v>498</v>
      </c>
      <c r="B26" s="1153"/>
      <c r="C26" s="1153"/>
      <c r="D26" s="1153"/>
      <c r="E26" s="1153"/>
      <c r="F26" s="1153"/>
      <c r="G26" s="1153"/>
      <c r="H26" s="1153"/>
      <c r="I26" s="1153"/>
      <c r="J26" s="1153"/>
      <c r="K26" s="1153"/>
      <c r="L26" s="1153"/>
      <c r="M26" s="1153"/>
      <c r="N26" s="1153"/>
      <c r="O26" s="1153"/>
      <c r="P26" s="1153"/>
      <c r="Q26" s="1153"/>
      <c r="R26" s="1153"/>
      <c r="S26" s="1153"/>
      <c r="T26" s="1153"/>
      <c r="U26" s="1153"/>
      <c r="V26" s="1153"/>
      <c r="W26" s="1153"/>
      <c r="X26" s="1153"/>
      <c r="Y26" s="1153"/>
      <c r="Z26" s="1153"/>
      <c r="AA26" s="1153"/>
      <c r="AB26" s="1153"/>
      <c r="AC26" s="1153"/>
      <c r="AD26" s="1153"/>
      <c r="AE26" s="1153"/>
      <c r="AF26" s="1153"/>
      <c r="AG26" s="1153"/>
      <c r="AH26" s="1153"/>
      <c r="AI26" s="1153"/>
      <c r="AJ26" s="1153"/>
      <c r="AK26" s="1153"/>
      <c r="AL26" s="1153"/>
      <c r="AM26" s="1153"/>
      <c r="AN26" s="1153"/>
      <c r="AO26" s="1153"/>
      <c r="AP26" s="1153"/>
      <c r="AQ26" s="1153"/>
      <c r="AR26" s="1153"/>
      <c r="AS26" s="1153"/>
      <c r="AT26" s="267"/>
    </row>
    <row r="27" spans="1:46" x14ac:dyDescent="0.15">
      <c r="A27" s="309"/>
      <c r="AO27" s="262"/>
      <c r="AP27" s="262"/>
      <c r="AQ27" s="262"/>
      <c r="AR27" s="262"/>
      <c r="AS27" s="262"/>
      <c r="AT27" s="262"/>
    </row>
    <row r="28" spans="1:46" ht="17.25" x14ac:dyDescent="0.15">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479</v>
      </c>
      <c r="AP30" s="272"/>
      <c r="AQ30" s="273" t="s">
        <v>480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481</v>
      </c>
      <c r="AQ31" s="279" t="s">
        <v>482</v>
      </c>
      <c r="AR31" s="280" t="s">
        <v>483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70" t="s">
        <v>501</v>
      </c>
      <c r="AL32" s="1171"/>
      <c r="AM32" s="1171"/>
      <c r="AN32" s="1172"/>
      <c r="AO32" s="312">
        <v>343786</v>
      </c>
      <c r="AP32" s="312">
        <v>65148</v>
      </c>
      <c r="AQ32" s="313">
        <v>86321</v>
      </c>
      <c r="AR32" s="314">
        <v>-24.5</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70" t="s">
        <v>502</v>
      </c>
      <c r="AL33" s="1171"/>
      <c r="AM33" s="1171"/>
      <c r="AN33" s="1172"/>
      <c r="AO33" s="312" t="s">
        <v>487</v>
      </c>
      <c r="AP33" s="312" t="s">
        <v>487</v>
      </c>
      <c r="AQ33" s="313" t="s">
        <v>487</v>
      </c>
      <c r="AR33" s="314" t="s">
        <v>487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70" t="s">
        <v>503</v>
      </c>
      <c r="AL34" s="1171"/>
      <c r="AM34" s="1171"/>
      <c r="AN34" s="1172"/>
      <c r="AO34" s="312" t="s">
        <v>487</v>
      </c>
      <c r="AP34" s="312" t="s">
        <v>487</v>
      </c>
      <c r="AQ34" s="313" t="s">
        <v>487</v>
      </c>
      <c r="AR34" s="314" t="s">
        <v>487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70" t="s">
        <v>504</v>
      </c>
      <c r="AL35" s="1171"/>
      <c r="AM35" s="1171"/>
      <c r="AN35" s="1172"/>
      <c r="AO35" s="312">
        <v>152662</v>
      </c>
      <c r="AP35" s="312">
        <v>28930</v>
      </c>
      <c r="AQ35" s="313">
        <v>18581</v>
      </c>
      <c r="AR35" s="314">
        <v>55.7</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70" t="s">
        <v>505</v>
      </c>
      <c r="AL36" s="1171"/>
      <c r="AM36" s="1171"/>
      <c r="AN36" s="1172"/>
      <c r="AO36" s="312">
        <v>7958</v>
      </c>
      <c r="AP36" s="312">
        <v>1508</v>
      </c>
      <c r="AQ36" s="313">
        <v>4521</v>
      </c>
      <c r="AR36" s="314">
        <v>-66.599999999999994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70" t="s">
        <v>506</v>
      </c>
      <c r="AL37" s="1171"/>
      <c r="AM37" s="1171"/>
      <c r="AN37" s="1172"/>
      <c r="AO37" s="312">
        <v>228</v>
      </c>
      <c r="AP37" s="312">
        <v>43</v>
      </c>
      <c r="AQ37" s="313">
        <v>983</v>
      </c>
      <c r="AR37" s="314">
        <v>-95.6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73" t="s">
        <v>507</v>
      </c>
      <c r="AL38" s="1174"/>
      <c r="AM38" s="1174"/>
      <c r="AN38" s="1175"/>
      <c r="AO38" s="315" t="s">
        <v>487</v>
      </c>
      <c r="AP38" s="315" t="s">
        <v>487</v>
      </c>
      <c r="AQ38" s="316">
        <v>20</v>
      </c>
      <c r="AR38" s="304" t="s">
        <v>487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73" t="s">
        <v>508</v>
      </c>
      <c r="AL39" s="1174"/>
      <c r="AM39" s="1174"/>
      <c r="AN39" s="1175"/>
      <c r="AO39" s="312" t="s">
        <v>487</v>
      </c>
      <c r="AP39" s="312" t="s">
        <v>487</v>
      </c>
      <c r="AQ39" s="313">
        <v>-4212</v>
      </c>
      <c r="AR39" s="314" t="s">
        <v>487</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70" t="s">
        <v>509</v>
      </c>
      <c r="AL40" s="1171"/>
      <c r="AM40" s="1171"/>
      <c r="AN40" s="1172"/>
      <c r="AO40" s="312">
        <v>-294624</v>
      </c>
      <c r="AP40" s="312">
        <v>-55832</v>
      </c>
      <c r="AQ40" s="313">
        <v>-70783</v>
      </c>
      <c r="AR40" s="314">
        <v>-21.1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6" t="s">
        <v>287</v>
      </c>
      <c r="AL41" s="1177"/>
      <c r="AM41" s="1177"/>
      <c r="AN41" s="1178"/>
      <c r="AO41" s="312">
        <v>210010</v>
      </c>
      <c r="AP41" s="312">
        <v>39797</v>
      </c>
      <c r="AQ41" s="313">
        <v>35432</v>
      </c>
      <c r="AR41" s="314">
        <v>12.3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5" t="s">
        <v>479</v>
      </c>
      <c r="AN49" s="1167" t="s">
        <v>512</v>
      </c>
      <c r="AO49" s="1168"/>
      <c r="AP49" s="1168"/>
      <c r="AQ49" s="1168"/>
      <c r="AR49" s="116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6"/>
      <c r="AN50" s="328" t="s">
        <v>513</v>
      </c>
      <c r="AO50" s="329" t="s">
        <v>514</v>
      </c>
      <c r="AP50" s="330" t="s">
        <v>515</v>
      </c>
      <c r="AQ50" s="331" t="s">
        <v>516</v>
      </c>
      <c r="AR50" s="332" t="s">
        <v>517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791367</v>
      </c>
      <c r="AN51" s="334">
        <v>137462</v>
      </c>
      <c r="AO51" s="335">
        <v>49.8</v>
      </c>
      <c r="AP51" s="336">
        <v>145139</v>
      </c>
      <c r="AQ51" s="337">
        <v>19.5</v>
      </c>
      <c r="AR51" s="338">
        <v>30.3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456568</v>
      </c>
      <c r="AN52" s="342">
        <v>79307</v>
      </c>
      <c r="AO52" s="343">
        <v>40</v>
      </c>
      <c r="AP52" s="344">
        <v>83762</v>
      </c>
      <c r="AQ52" s="345">
        <v>33.1</v>
      </c>
      <c r="AR52" s="346">
        <v>6.9</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774485</v>
      </c>
      <c r="AN53" s="334">
        <v>137882</v>
      </c>
      <c r="AO53" s="335">
        <v>0.3</v>
      </c>
      <c r="AP53" s="336">
        <v>125391</v>
      </c>
      <c r="AQ53" s="337">
        <v>-13.6</v>
      </c>
      <c r="AR53" s="338">
        <v>13.9</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588349</v>
      </c>
      <c r="AN54" s="342">
        <v>104744</v>
      </c>
      <c r="AO54" s="343">
        <v>32.1</v>
      </c>
      <c r="AP54" s="344">
        <v>68516</v>
      </c>
      <c r="AQ54" s="345">
        <v>-18.2</v>
      </c>
      <c r="AR54" s="346">
        <v>50.3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1203794</v>
      </c>
      <c r="AN55" s="334">
        <v>219230</v>
      </c>
      <c r="AO55" s="335">
        <v>59</v>
      </c>
      <c r="AP55" s="336">
        <v>138402</v>
      </c>
      <c r="AQ55" s="337">
        <v>10.4</v>
      </c>
      <c r="AR55" s="338">
        <v>48.6</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1070606</v>
      </c>
      <c r="AN56" s="342">
        <v>194975</v>
      </c>
      <c r="AO56" s="343">
        <v>86.1</v>
      </c>
      <c r="AP56" s="344">
        <v>70652</v>
      </c>
      <c r="AQ56" s="345">
        <v>3.1</v>
      </c>
      <c r="AR56" s="346">
        <v>83</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672977</v>
      </c>
      <c r="AN57" s="334">
        <v>125182</v>
      </c>
      <c r="AO57" s="335">
        <v>-42.9</v>
      </c>
      <c r="AP57" s="336">
        <v>146367</v>
      </c>
      <c r="AQ57" s="337">
        <v>5.8</v>
      </c>
      <c r="AR57" s="338">
        <v>-48.7</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323310</v>
      </c>
      <c r="AN58" s="342">
        <v>60140</v>
      </c>
      <c r="AO58" s="343">
        <v>-69.2</v>
      </c>
      <c r="AP58" s="344">
        <v>79441</v>
      </c>
      <c r="AQ58" s="345">
        <v>12.4</v>
      </c>
      <c r="AR58" s="346">
        <v>-81.599999999999994</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447539</v>
      </c>
      <c r="AN59" s="334">
        <v>84809</v>
      </c>
      <c r="AO59" s="335">
        <v>-32.299999999999997</v>
      </c>
      <c r="AP59" s="336">
        <v>165181</v>
      </c>
      <c r="AQ59" s="337">
        <v>12.9</v>
      </c>
      <c r="AR59" s="338">
        <v>-45.2</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310545</v>
      </c>
      <c r="AN60" s="342">
        <v>58849</v>
      </c>
      <c r="AO60" s="343">
        <v>-2.1</v>
      </c>
      <c r="AP60" s="344">
        <v>82246</v>
      </c>
      <c r="AQ60" s="345">
        <v>3.5</v>
      </c>
      <c r="AR60" s="346">
        <v>-5.6</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778032</v>
      </c>
      <c r="AN61" s="349">
        <v>140913</v>
      </c>
      <c r="AO61" s="350">
        <v>6.8</v>
      </c>
      <c r="AP61" s="351">
        <v>144096</v>
      </c>
      <c r="AQ61" s="352">
        <v>7</v>
      </c>
      <c r="AR61" s="338">
        <v>-0.2</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549876</v>
      </c>
      <c r="AN62" s="342">
        <v>99603</v>
      </c>
      <c r="AO62" s="343">
        <v>17.399999999999999</v>
      </c>
      <c r="AP62" s="344">
        <v>76923</v>
      </c>
      <c r="AQ62" s="345">
        <v>6.8</v>
      </c>
      <c r="AR62" s="346">
        <v>10.6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dF9fmYPOur/MzGOjD06GvY/0A4tlG5RXTWLq1P9QXyTMq02fPlp1trg1ivOddgYa7k4MjJ5zI5gFp2tWiaSU/A==" saltValue="QSTfBxIz6v6p7XOufHBD2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55" zoomScaleNormal="55"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476</v>
      </c>
    </row>
    <row r="121" spans="125:125" ht="13.5" hidden="1" customHeight="1" x14ac:dyDescent="0.15">
      <c r="DU121" s="259"/>
    </row>
  </sheetData>
  <sheetProtection algorithmName="SHA-512" hashValue="Ja9AsW4MW7h8dLx9ULhr8mMcwbyzEiT6IpqeMvlbsOsfYHHIT8rbZ/uGmJ4nw/1Eu2hT0YAz015qrRj4gjIr3w==" saltValue="l8+3ed7vroTYkJHqIVXYO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476</v>
      </c>
    </row>
  </sheetData>
  <sheetProtection algorithmName="SHA-512" hashValue="1VPrz+k52WKItq0pMD0Rkf7DMKuDYmoJK/7Qm5sDKyTbINRH2AXbE0ENxQta+iR4mXultyy2E4QkXh1+rujDig==" saltValue="KI22CSFEhnpgESGwAYR+A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79" t="s">
        <v>3</v>
      </c>
      <c r="D47" s="1179"/>
      <c r="E47" s="1180"/>
      <c r="F47" s="11">
        <v>121.3</v>
      </c>
      <c r="G47" s="12">
        <v>112.45</v>
      </c>
      <c r="H47" s="12">
        <v>101.1</v>
      </c>
      <c r="I47" s="12">
        <v>96.96</v>
      </c>
      <c r="J47" s="13">
        <v>100.95</v>
      </c>
    </row>
    <row r="48" spans="2:10" ht="57.75" customHeight="1" x14ac:dyDescent="0.15">
      <c r="B48" s="14"/>
      <c r="C48" s="1181" t="s">
        <v>4</v>
      </c>
      <c r="D48" s="1181"/>
      <c r="E48" s="1182"/>
      <c r="F48" s="15">
        <v>10.89</v>
      </c>
      <c r="G48" s="16">
        <v>10.66</v>
      </c>
      <c r="H48" s="16">
        <v>8.56</v>
      </c>
      <c r="I48" s="16">
        <v>8.82</v>
      </c>
      <c r="J48" s="17">
        <v>8.6300000000000008</v>
      </c>
    </row>
    <row r="49" spans="2:10" ht="57.75" customHeight="1" thickBot="1" x14ac:dyDescent="0.2">
      <c r="B49" s="18"/>
      <c r="C49" s="1183" t="s">
        <v>5</v>
      </c>
      <c r="D49" s="1183"/>
      <c r="E49" s="1184"/>
      <c r="F49" s="19" t="s">
        <v>531</v>
      </c>
      <c r="G49" s="20">
        <v>4.76</v>
      </c>
      <c r="H49" s="20">
        <v>3.57</v>
      </c>
      <c r="I49" s="20">
        <v>0.66</v>
      </c>
      <c r="J49" s="21">
        <v>9.4600000000000009</v>
      </c>
    </row>
    <row r="50" spans="2:10" x14ac:dyDescent="0.15"/>
  </sheetData>
  <sheetProtection algorithmName="SHA-512" hashValue="ncNXH03vfeYDavJTxKqbhMXK/l4CRwYjHMHaBVlUZjukM4rk4SPiBh+K6fcYGRC8ekM4lk3f91rwg3QpJ+k20A==" saltValue="Q32x+b6V+nL86kPbXyS0M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2025-02-19T00:47:13Z</dcterms:created>
  <dcterms:modified xsi:type="dcterms:W3CDTF">2025-09-24T23:28:36Z</dcterms:modified>
  <cp:category/>
</cp:coreProperties>
</file>