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7_市町村→県\20_八郎潟町▲\02_確認作業\"/>
    </mc:Choice>
  </mc:AlternateContent>
  <xr:revisionPtr revIDLastSave="0" documentId="13_ncr:1_{812EBB3A-2C86-4572-A793-B7F48264D80C}" xr6:coauthVersionLast="47" xr6:coauthVersionMax="47" xr10:uidLastSave="{00000000-0000-0000-0000-000000000000}"/>
  <bookViews>
    <workbookView xWindow="-28910" yWindow="-110" windowWidth="29020" windowHeight="164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c r="BW35" i="10" s="1"/>
  <c r="BW36" i="10" s="1"/>
  <c r="BW37" i="10" s="1"/>
  <c r="BW38" i="10" s="1"/>
  <c r="BW39" i="10" s="1"/>
  <c r="BW40" i="10" s="1"/>
  <c r="BW41" i="10" s="1"/>
  <c r="BW42" i="10" s="1"/>
</calcChain>
</file>

<file path=xl/sharedStrings.xml><?xml version="1.0" encoding="utf-8"?>
<sst xmlns="http://schemas.openxmlformats.org/spreadsheetml/2006/main" count="1170" uniqueCount="571">
  <si>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</si>
  <si>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</si>
  <si>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</si>
  <si>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</si>
  <si>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</si>
  <si>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</si>
  <si>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</si>
  <si>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</si>
  <si>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</si>
  <si>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</si>
  <si>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</si>
  <si>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</si>
  <si>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</si>
  <si>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</si>
  <si>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</si>
  <si>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</si>
  <si>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</si>
  <si>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</si>
  <si>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</si>
  <si>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</si>
  <si>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</si>
  <si>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</si>
  <si>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</si>
  <si>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</si>
  <si>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</si>
  <si>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</si>
  <si>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</si>
  <si>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</si>
  <si>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</si>
  <si>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</si>
  <si>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</si>
  <si>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</si>
  <si>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</si>
  <si>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</si>
  <si>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</si>
  <si>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</si>
  <si>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</si>
  <si>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</si>
  <si>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</si>
  <si>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</si>
  <si>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</si>
  <si>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</si>
  <si>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</si>
  <si>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</si>
  <si>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</si>
  <si>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</si>
  <si>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</si>
  <si>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</si>
  <si>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</si>
  <si>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</si>
  <si>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</si>
  <si>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</si>
  <si>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</si>
  <si>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</si>
  <si>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</si>
  <si>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</si>
  <si>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</si>
  <si>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</si>
  <si>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</si>
  <si>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</si>
  <si>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</si>
  <si>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</si>
  <si>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</si>
  <si>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</si>
  <si>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</si>
  <si>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</si>
  <si>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</si>
  <si>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</si>
  <si>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</si>
  <si>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</si>
  <si>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</si>
  <si>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</si>
  <si>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</si>
  <si>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</si>
  <si>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</si>
  <si>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</si>
  <si>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</si>
  <si>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</si>
  <si>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</si>
  <si>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</si>
  <si>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</si>
  <si>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</si>
  <si>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</si>
  <si>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</si>
  <si>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</si>
  <si>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</si>
  <si>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</si>
  <si>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</si>
  <si>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</si>
  <si>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</si>
  <si>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</si>
  <si>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</si>
  <si>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</si>
  <si>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</si>
  <si>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八郎潟町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</si>
  <si>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</si>
  <si>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</si>
  <si>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</si>
  <si>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</si>
  <si>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</si>
  <si>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</si>
  <si>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</si>
  <si>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</si>
  <si>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</si>
  <si>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</si>
  <si>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</si>
  <si>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</si>
  <si>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</si>
  <si>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</si>
  <si>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</si>
  <si>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</si>
  <si>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</si>
  <si>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</si>
  <si>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</si>
  <si>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</si>
  <si>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</si>
  <si>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</si>
  <si>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</si>
  <si>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</si>
  <si>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</si>
  <si>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</si>
  <si>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</si>
  <si>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</si>
  <si>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</si>
  <si>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</si>
  <si>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</si>
  <si>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</si>
  <si>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</si>
  <si>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</si>
  <si>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</si>
  <si>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</si>
  <si>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</si>
  <si>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</si>
  <si>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</si>
  <si>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</si>
  <si>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</si>
  <si>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</si>
  <si>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</si>
  <si>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</si>
  <si>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</si>
  <si>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</si>
  <si>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</si>
  <si>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</si>
  <si>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</si>
  <si>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</si>
  <si>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</si>
  <si>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</si>
  <si>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</si>
  <si>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</si>
  <si>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</si>
  <si>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</si>
  <si>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</si>
  <si>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</si>
  <si>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</si>
  <si>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</si>
  <si>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</si>
  <si>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</si>
  <si>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</si>
  <si>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</si>
  <si>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</si>
  <si>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</si>
  <si>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</si>
  <si>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</si>
  <si>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</si>
  <si>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</si>
  <si>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</si>
  <si>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</si>
  <si>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</si>
  <si>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</si>
  <si>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</si>
  <si>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</si>
  <si>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</si>
  <si>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</si>
  <si>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</si>
  <si>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</si>
  <si>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</si>
  <si>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</si>
  <si>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</si>
  <si>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</si>
  <si>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</si>
  <si>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</si>
  <si>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</si>
  <si>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</si>
  <si>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</si>
  <si>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</si>
  <si>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</si>
  <si>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</si>
  <si>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</si>
  <si>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</si>
  <si>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</si>
  <si>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</si>
  <si>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</si>
  <si>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</si>
  <si>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</si>
  <si>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</si>
  <si>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</si>
  <si>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</si>
  <si>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</si>
  <si>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</si>
  <si>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</si>
  <si>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</si>
  <si>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</si>
  <si>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秋田県八郎潟町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</si>
  <si>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</si>
  <si>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</si>
  <si>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</si>
  <si>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</si>
  <si>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</si>
  <si>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</si>
  <si>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</si>
  <si>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</si>
  <si>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</si>
  <si>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</si>
  <si>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</si>
  <si>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</si>
  <si>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</si>
  <si>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</si>
  <si>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</si>
  <si>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</si>
  <si>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</si>
  <si>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</si>
  <si>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</si>
  <si>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</si>
  <si>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</si>
  <si>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</si>
  <si>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</si>
  <si>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</si>
  <si>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</si>
  <si>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</si>
  <si>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</si>
  <si>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</si>
  <si>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</si>
  <si>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</si>
  <si>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</si>
  <si>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</si>
  <si>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</si>
  <si>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</si>
  <si>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</si>
  <si>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</si>
  <si>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</si>
  <si>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</si>
  <si>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</si>
  <si>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</si>
  <si>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</si>
  <si>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</si>
  <si>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</si>
  <si>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</si>
  <si>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</si>
  <si>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</si>
  <si>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</si>
  <si>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</si>
  <si>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</si>
  <si>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</si>
  <si>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</si>
  <si>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</si>
  <si>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</si>
  <si>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</si>
  <si>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</si>
  <si>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</si>
  <si>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</si>
  <si>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</si>
  <si>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</si>
  <si>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</si>
  <si>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</si>
  <si>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</si>
  <si>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</si>
  <si>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</si>
  <si>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</si>
  <si>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</si>
  <si>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</si>
  <si>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</si>
  <si>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</si>
  <si>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</si>
  <si>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</si>
  <si>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</si>
  <si>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</si>
  <si>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</si>
  <si>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</si>
  <si>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</si>
  <si>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</si>
  <si>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</si>
  <si>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</si>
  <si>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</si>
  <si>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</si>
  <si>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</si>
  <si>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</si>
  <si>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</si>
  <si>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</si>
  <si>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</si>
  <si>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</si>
  <si>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</si>
  <si>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</si>
  <si>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</si>
  <si>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</si>
  <si>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</si>
  <si>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</si>
  <si>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</si>
  <si>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</si>
  <si>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</si>
  <si>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</si>
  <si>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</si>
  <si>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</si>
  <si>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</si>
  <si>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</si>
  <si>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</si>
  <si>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</si>
  <si>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</si>
  <si>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</si>
  <si>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</si>
  <si>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</si>
  <si>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</si>
  <si>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</si>
  <si>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</si>
  <si>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</si>
  <si>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</si>
  <si>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</si>
  <si>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</si>
  <si>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</si>
  <si>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</si>
  <si>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</si>
  <si>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</si>
  <si>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</si>
  <si>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</si>
  <si>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</si>
  <si>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</si>
  <si>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</si>
  <si>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</si>
  <si>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</si>
  <si>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</si>
  <si>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</si>
  <si>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</si>
  <si>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</si>
  <si>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</si>
  <si>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</si>
  <si>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</si>
  <si>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</si>
  <si>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</si>
  <si>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</si>
  <si>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</si>
  <si>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</si>
  <si>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</si>
  <si>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</si>
  <si>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</si>
  <si>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</si>
  <si>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</si>
  <si>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</si>
  <si>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</si>
  <si>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</si>
  <si>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</si>
  <si>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</si>
  <si>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</si>
  <si>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</si>
  <si>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</si>
  <si>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秋田県八郎潟町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</si>
  <si>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</si>
  <si>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</si>
  <si>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</si>
  <si>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</si>
  <si>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</si>
  <si>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</si>
  <si>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</si>
  <si>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</si>
  <si>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</si>
  <si>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</si>
  <si>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</si>
  <si>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</si>
  <si>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</si>
  <si>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</si>
  <si>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</si>
  <si>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</si>
  <si>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</si>
  <si>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</si>
  <si>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</si>
  <si>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</si>
  <si>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</si>
  <si>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</si>
  <si>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</si>
  <si>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</si>
  <si>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</si>
  <si>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</si>
  <si>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</si>
  <si>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</si>
  <si>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</si>
  <si>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</si>
  <si>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</si>
  <si>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</si>
  <si>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</si>
  <si>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</si>
  <si>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</si>
  <si>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</si>
  <si>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介護保険特別会計（サービス事業勘定）</t>
    <phoneticPr fontId="5"/>
  </si>
  <si>
    <t>上水道特別会計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</si>
  <si>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</si>
  <si>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</si>
  <si>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</si>
  <si>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</si>
  <si>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</si>
  <si>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</si>
  <si>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</si>
  <si>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</si>
  <si>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</si>
  <si>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</si>
  <si>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</si>
  <si>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</si>
  <si>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</si>
  <si>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</si>
  <si>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</si>
  <si>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</si>
  <si>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</si>
  <si>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</si>
  <si>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</si>
  <si>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</si>
  <si>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</si>
  <si>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</si>
  <si>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</si>
  <si>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</si>
  <si>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</si>
  <si>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</si>
  <si>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</si>
  <si>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</si>
  <si>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</si>
  <si>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</si>
  <si>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</si>
  <si>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</si>
  <si>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</si>
  <si>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</si>
  <si>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</si>
  <si>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</si>
  <si>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</si>
  <si>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</si>
  <si>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</si>
  <si>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</si>
  <si>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</si>
  <si>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</si>
  <si>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</si>
  <si>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</si>
  <si>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</si>
  <si>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</si>
  <si>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</si>
  <si>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</si>
  <si>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</si>
  <si>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</si>
  <si>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</si>
  <si>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</si>
  <si>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</si>
  <si>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</si>
  <si>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</si>
  <si>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</si>
  <si>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</si>
  <si>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</si>
  <si>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</si>
  <si>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</si>
  <si>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</si>
  <si>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</si>
  <si>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</si>
  <si>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</si>
  <si>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</si>
  <si>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</si>
  <si>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</si>
  <si>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</si>
  <si>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</si>
  <si>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</si>
  <si>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</si>
  <si>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</si>
  <si>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</si>
  <si>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</si>
  <si>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</si>
  <si>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</si>
  <si>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</si>
  <si>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</si>
  <si>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</si>
  <si>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</si>
  <si>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</si>
  <si>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</si>
  <si>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</si>
  <si>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</si>
  <si>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</si>
  <si>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</si>
  <si>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</si>
  <si>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</si>
  <si>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</si>
  <si>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</si>
  <si>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</si>
  <si>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</si>
  <si>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</si>
  <si>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</si>
  <si>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</si>
  <si>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</si>
  <si>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</si>
  <si>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</si>
  <si>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</si>
  <si>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</si>
  <si>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</si>
  <si>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</si>
  <si>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</si>
  <si>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</si>
  <si>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</si>
  <si>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</si>
  <si>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</si>
  <si>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</si>
  <si>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</si>
  <si>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</si>
  <si>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</si>
  <si>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</si>
  <si>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</si>
  <si>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</si>
  <si>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</si>
  <si>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</si>
  <si>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</si>
  <si>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</si>
  <si>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</si>
  <si>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</si>
  <si>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</si>
  <si>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</si>
  <si>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</si>
  <si>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</si>
  <si>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</si>
  <si>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</si>
  <si>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</si>
  <si>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</si>
  <si>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</si>
  <si>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</si>
  <si>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</si>
  <si>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</si>
  <si>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</si>
  <si>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</si>
  <si>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</si>
  <si>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</si>
  <si>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</si>
  <si>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上水道特別会計</t>
  </si>
  <si>
    <t>一般会計</t>
  </si>
  <si>
    <t>国民健康保険特別会計</t>
  </si>
  <si>
    <t>介護保険特別会計（保険事業勘定）</t>
  </si>
  <si>
    <t>公共下水道事業会計</t>
  </si>
  <si>
    <t>後期高齢者医療特別会計</t>
  </si>
  <si>
    <t>▲ 0.01</t>
  </si>
  <si>
    <t>介護保険特別会計（サービス事業勘定）</t>
  </si>
  <si>
    <t>その他会計（赤字）</t>
  </si>
  <si>
    <t>その他会計（黒字）</t>
  </si>
  <si>
    <t>R02</t>
    <phoneticPr fontId="5"/>
  </si>
  <si>
    <t>R03</t>
    <phoneticPr fontId="5"/>
  </si>
  <si>
    <t>R04</t>
    <phoneticPr fontId="5"/>
  </si>
  <si>
    <t>R05</t>
    <phoneticPr fontId="5"/>
  </si>
  <si>
    <t>R06</t>
    <phoneticPr fontId="5"/>
  </si>
  <si>
    <t>湖東地区行政一部事務組合（一般会計）</t>
    <rPh sb="0" eb="12">
      <t>コトウチクギョウセイイチブジムクミアイ</t>
    </rPh>
    <rPh sb="13" eb="17">
      <t>イッパンカイケイ</t>
    </rPh>
    <phoneticPr fontId="2"/>
  </si>
  <si>
    <t>八郎湖周辺清掃事務組合（一般会計）</t>
    <rPh sb="0" eb="2">
      <t>ハチロウ</t>
    </rPh>
    <rPh sb="2" eb="11">
      <t>コシュウヘンセイソウジムクミアイ</t>
    </rPh>
    <rPh sb="12" eb="16">
      <t>イッパンカイケイ</t>
    </rPh>
    <phoneticPr fontId="2"/>
  </si>
  <si>
    <t>八郎潟町・井川町衛生処理施設組合（一般会計）</t>
    <rPh sb="0" eb="4">
      <t>ハチロウガタマチ</t>
    </rPh>
    <rPh sb="5" eb="16">
      <t>イカワマチエイセイショリシセツクミアイ</t>
    </rPh>
    <rPh sb="17" eb="21">
      <t>イッパンカイケイ</t>
    </rPh>
    <phoneticPr fontId="2"/>
  </si>
  <si>
    <t>秋田県市町村総合事務組合（一般会計）</t>
    <rPh sb="0" eb="12">
      <t>アキタケンシチョウソンソウゴウジムクミアイ</t>
    </rPh>
    <rPh sb="13" eb="17">
      <t>イッパンカイケイ</t>
    </rPh>
    <phoneticPr fontId="2"/>
  </si>
  <si>
    <t>秋田県市町村総合事務組合（交通災害共済事業等特別会計）</t>
    <rPh sb="0" eb="12">
      <t>アキタケンシチョウソンソウゴウジムクミアイ</t>
    </rPh>
    <rPh sb="13" eb="26">
      <t>コウツウサイガイキョウサイジギョウトウトクベツカイケイ</t>
    </rPh>
    <phoneticPr fontId="2"/>
  </si>
  <si>
    <t>秋田県市町村会館管理組合（一般会計）</t>
    <rPh sb="0" eb="12">
      <t>アキタケンシチョウソンカイカンカンリクミアイ</t>
    </rPh>
    <rPh sb="13" eb="17">
      <t>イッパンカイケイ</t>
    </rPh>
    <phoneticPr fontId="2"/>
  </si>
  <si>
    <t>秋田県後期高齢者医療広域連合（一般会計）</t>
    <rPh sb="0" eb="14">
      <t>アキタケンコウキコウレイシャイリョウコウイキレンゴウ</t>
    </rPh>
    <rPh sb="15" eb="19">
      <t>イッパンカイケイ</t>
    </rPh>
    <phoneticPr fontId="2"/>
  </si>
  <si>
    <t>秋田県後期高齢者医療広域連合（後期高齢者医療特別会計）</t>
    <rPh sb="0" eb="14">
      <t>アキタケンコウキコウレイシャイリョウコウイキレンゴウ</t>
    </rPh>
    <rPh sb="15" eb="26">
      <t>コウキコウレイシャイリョウトクベツカイケイ</t>
    </rPh>
    <phoneticPr fontId="2"/>
  </si>
  <si>
    <t>秋田県町村電算システム共同事業組合（一般会計）</t>
    <rPh sb="0" eb="7">
      <t>アキタケンチョウソンデンサン</t>
    </rPh>
    <rPh sb="11" eb="17">
      <t>キョウドウジギョウクミアイ</t>
    </rPh>
    <rPh sb="18" eb="22">
      <t>イッパンカイケイ</t>
    </rPh>
    <phoneticPr fontId="2"/>
  </si>
  <si>
    <t>地域福祉基金</t>
    <rPh sb="0" eb="6">
      <t>チイキフクシキキン</t>
    </rPh>
    <phoneticPr fontId="2"/>
  </si>
  <si>
    <t>地域振興施設整備基金</t>
    <rPh sb="0" eb="10">
      <t>チイキシンコウシセツセイビキキン</t>
    </rPh>
    <phoneticPr fontId="2"/>
  </si>
  <si>
    <t>がんばれふるさと基金</t>
    <rPh sb="8" eb="10">
      <t>キキン</t>
    </rPh>
    <phoneticPr fontId="2"/>
  </si>
  <si>
    <t>公共施設解体基金</t>
    <phoneticPr fontId="2"/>
  </si>
  <si>
    <t>森林環境譲与税基金</t>
    <phoneticPr fontId="38"/>
  </si>
  <si>
    <t>-</t>
    <phoneticPr fontId="2"/>
  </si>
  <si>
    <t>水道事業会計</t>
    <rPh sb="0" eb="6">
      <t>スイドウジギョウカイケイ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</si>
  <si>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</si>
  <si>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</si>
  <si>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</si>
  <si>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</si>
  <si>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</si>
  <si>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</si>
  <si>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</si>
  <si>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</si>
  <si>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</si>
  <si>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財政調整基金の積立による充当可能基金を高い水準で維持しているほか、基準財政需要額算入見込額の増により、比率なしとなっている。有形固定資産減価償却率については、令和６年度は大きな資産の取得がなかったことなどから比率は上昇したものの、依然として類似団体平均を下回っている。
　今後も「八郎潟町公共施設等総合管理計画」に基づき、施設の改修や更新等を進めていくとともに、地方債の繰上償還や経常経費の見直しを進め、適切な財政運営に努める。</t>
    <rPh sb="149" eb="153">
      <t>ハチロウガタマチ</t>
    </rPh>
    <phoneticPr fontId="5"/>
  </si>
  <si>
    <t>　将来負担比率は、財政調整基金の積立による充当可能基金を高い水準で維持しているほか、基準財政需要額算入見込額の増により、比率なしとなっている。実質公債費比率については、新庁舎建設事業の関係で、地方債発行額が高い水準で推移していることもあり、令和２年度までは年々増加していたが、繰上償還を行ったことや普通交付税が令和２年度と比べ、増額となったことなどにより、令和３年度から減少し、令和６年度は１０．０％と前年度から０．８ポイントの減となった。
　今後は、新規事業の抑制や事業規模を精査し、地方債発行の抑制及び繰上償還の実施により、財政の健全化に努める。</t>
    <rPh sb="75" eb="76">
      <t>ヒ</t>
    </rPh>
    <rPh sb="76" eb="77">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</si>
</sst>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56ADD80-FB68-4A76-BD33-72B50F12BEF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0B05-4D32-9B88-6CD9FF0B66B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137882</c:v>
                </c:pt>
                <c:pt idx="1">
                  <c:v>219230</c:v>
                </c:pt>
                <c:pt idx="2">
                  <c:v>125182</c:v>
                </c:pt>
                <c:pt idx="3">
                  <c:v>84809</c:v>
                </c:pt>
                <c:pt idx="4">
                  <c:v>26443</c:v>
                </c:pt>
              </c:numCache>
            </c:numRef>
          </c:val>
          <c:smooth val="0"/>
          <c:extLst>
            <c:ext xmlns:c16="http://schemas.microsoft.com/office/drawing/2014/chart" uri="{C3380CC4-5D6E-409C-BE32-E72D297353CC}">
              <c16:uniqueId val="{00000001-0B05-4D32-9B88-6CD9FF0B66B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10.66</c:v>
                </c:pt>
                <c:pt idx="1">
                  <c:v>8.56</c:v>
                </c:pt>
                <c:pt idx="2">
                  <c:v>8.82</c:v>
                </c:pt>
                <c:pt idx="3">
                  <c:v>8.6300000000000008</c:v>
                </c:pt>
                <c:pt idx="4">
                  <c:v>9.35</c:v>
                </c:pt>
              </c:numCache>
            </c:numRef>
          </c:val>
          <c:extLst>
            <c:ext xmlns:c16="http://schemas.microsoft.com/office/drawing/2014/chart" uri="{C3380CC4-5D6E-409C-BE32-E72D297353CC}">
              <c16:uniqueId val="{00000000-ABF2-4603-A26A-62272DDE6C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112.45</c:v>
                </c:pt>
                <c:pt idx="1">
                  <c:v>101.1</c:v>
                </c:pt>
                <c:pt idx="2">
                  <c:v>96.96</c:v>
                </c:pt>
                <c:pt idx="3">
                  <c:v>100.95</c:v>
                </c:pt>
                <c:pt idx="4">
                  <c:v>98.51</c:v>
                </c:pt>
              </c:numCache>
            </c:numRef>
          </c:val>
          <c:extLst>
            <c:ext xmlns:c16="http://schemas.microsoft.com/office/drawing/2014/chart" uri="{C3380CC4-5D6E-409C-BE32-E72D297353CC}">
              <c16:uniqueId val="{00000001-ABF2-4603-A26A-62272DDE6C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4.76</c:v>
                </c:pt>
                <c:pt idx="1">
                  <c:v>3.57</c:v>
                </c:pt>
                <c:pt idx="2">
                  <c:v>0.66</c:v>
                </c:pt>
                <c:pt idx="3">
                  <c:v>9.4600000000000009</c:v>
                </c:pt>
                <c:pt idx="4">
                  <c:v>1.1000000000000001</c:v>
                </c:pt>
              </c:numCache>
            </c:numRef>
          </c:val>
          <c:smooth val="0"/>
          <c:extLst>
            <c:ext xmlns:c16="http://schemas.microsoft.com/office/drawing/2014/chart" uri="{C3380CC4-5D6E-409C-BE32-E72D297353CC}">
              <c16:uniqueId val="{00000002-ABF2-4603-A26A-62272DDE6C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0.47</c:v>
                </c:pt>
                <c:pt idx="2">
                  <c:v>#N/A</c:v>
                </c:pt>
                <c:pt idx="3">
                  <c:v>0.2</c:v>
                </c:pt>
                <c:pt idx="4">
                  <c:v>#N/A</c:v>
                </c:pt>
                <c:pt idx="5">
                  <c:v>0.15</c:v>
                </c:pt>
                <c:pt idx="6">
                  <c:v>#N/A</c:v>
                </c:pt>
                <c:pt idx="7">
                  <c:v>0.57999999999999996</c:v>
                </c:pt>
                <c:pt idx="8">
                  <c:v>0</c:v>
                </c:pt>
                <c:pt idx="9">
                  <c:v>0</c:v>
                </c:pt>
              </c:numCache>
            </c:numRef>
          </c:val>
          <c:extLst>
            <c:ext xmlns:c16="http://schemas.microsoft.com/office/drawing/2014/chart" uri="{C3380CC4-5D6E-409C-BE32-E72D297353CC}">
              <c16:uniqueId val="{00000000-7C8F-413F-9009-E24A7C8BB2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C8F-413F-9009-E24A7C8BB2B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C8F-413F-9009-E24A7C8BB2BD}"/>
            </c:ext>
          </c:extLst>
        </c:ser>
        <c:ser>
          <c:idx val="3"/>
          <c:order val="3"/>
          <c:tx>
            <c:strRef>
              <c:f>データシート!$A$30</c:f>
              <c:strCache>
                <c:ptCount val="1"/>
                <c:pt idx="0">
                  <c:v>介護保険特別会計（サービス事業勘定）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C8F-413F-9009-E24A7C8BB2B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0.05</c:v>
                </c:pt>
                <c:pt idx="4">
                  <c:v>0.01</c:v>
                </c:pt>
                <c:pt idx="5">
                  <c:v>#N/A</c:v>
                </c:pt>
                <c:pt idx="6">
                  <c:v>#N/A</c:v>
                </c:pt>
                <c:pt idx="7">
                  <c:v>7.0000000000000007E-2</c:v>
                </c:pt>
                <c:pt idx="8">
                  <c:v>#N/A</c:v>
                </c:pt>
                <c:pt idx="9">
                  <c:v>0.01</c:v>
                </c:pt>
              </c:numCache>
            </c:numRef>
          </c:val>
          <c:extLst>
            <c:ext xmlns:c16="http://schemas.microsoft.com/office/drawing/2014/chart" uri="{C3380CC4-5D6E-409C-BE32-E72D297353CC}">
              <c16:uniqueId val="{00000004-7C8F-413F-9009-E24A7C8BB2BD}"/>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0.99</c:v>
                </c:pt>
              </c:numCache>
            </c:numRef>
          </c:val>
          <c:extLst>
            <c:ext xmlns:c16="http://schemas.microsoft.com/office/drawing/2014/chart" uri="{C3380CC4-5D6E-409C-BE32-E72D297353CC}">
              <c16:uniqueId val="{00000005-7C8F-413F-9009-E24A7C8BB2BD}"/>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c:v>
                </c:pt>
                <c:pt idx="2">
                  <c:v>#N/A</c:v>
                </c:pt>
                <c:pt idx="3">
                  <c:v>1.87</c:v>
                </c:pt>
                <c:pt idx="4">
                  <c:v>#N/A</c:v>
                </c:pt>
                <c:pt idx="5">
                  <c:v>1.82</c:v>
                </c:pt>
                <c:pt idx="6">
                  <c:v>#N/A</c:v>
                </c:pt>
                <c:pt idx="7">
                  <c:v>2.17</c:v>
                </c:pt>
                <c:pt idx="8">
                  <c:v>#N/A</c:v>
                </c:pt>
                <c:pt idx="9">
                  <c:v>2.02</c:v>
                </c:pt>
              </c:numCache>
            </c:numRef>
          </c:val>
          <c:extLst>
            <c:ext xmlns:c16="http://schemas.microsoft.com/office/drawing/2014/chart" uri="{C3380CC4-5D6E-409C-BE32-E72D297353CC}">
              <c16:uniqueId val="{00000006-7C8F-413F-9009-E24A7C8BB2BD}"/>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8.3800000000000008</c:v>
                </c:pt>
                <c:pt idx="2">
                  <c:v>#N/A</c:v>
                </c:pt>
                <c:pt idx="3">
                  <c:v>7.95</c:v>
                </c:pt>
                <c:pt idx="4">
                  <c:v>#N/A</c:v>
                </c:pt>
                <c:pt idx="5">
                  <c:v>7.68</c:v>
                </c:pt>
                <c:pt idx="6">
                  <c:v>#N/A</c:v>
                </c:pt>
                <c:pt idx="7">
                  <c:v>7.2</c:v>
                </c:pt>
                <c:pt idx="8">
                  <c:v>#N/A</c:v>
                </c:pt>
                <c:pt idx="9">
                  <c:v>6.97</c:v>
                </c:pt>
              </c:numCache>
            </c:numRef>
          </c:val>
          <c:extLst>
            <c:ext xmlns:c16="http://schemas.microsoft.com/office/drawing/2014/chart" uri="{C3380CC4-5D6E-409C-BE32-E72D297353CC}">
              <c16:uniqueId val="{00000007-7C8F-413F-9009-E24A7C8BB2B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10.65</c:v>
                </c:pt>
                <c:pt idx="2">
                  <c:v>#N/A</c:v>
                </c:pt>
                <c:pt idx="3">
                  <c:v>8.5500000000000007</c:v>
                </c:pt>
                <c:pt idx="4">
                  <c:v>#N/A</c:v>
                </c:pt>
                <c:pt idx="5">
                  <c:v>8.81</c:v>
                </c:pt>
                <c:pt idx="6">
                  <c:v>#N/A</c:v>
                </c:pt>
                <c:pt idx="7">
                  <c:v>8.6199999999999992</c:v>
                </c:pt>
                <c:pt idx="8">
                  <c:v>#N/A</c:v>
                </c:pt>
                <c:pt idx="9">
                  <c:v>9.35</c:v>
                </c:pt>
              </c:numCache>
            </c:numRef>
          </c:val>
          <c:extLst>
            <c:ext xmlns:c16="http://schemas.microsoft.com/office/drawing/2014/chart" uri="{C3380CC4-5D6E-409C-BE32-E72D297353CC}">
              <c16:uniqueId val="{00000008-7C8F-413F-9009-E24A7C8BB2BD}"/>
            </c:ext>
          </c:extLst>
        </c:ser>
        <c:ser>
          <c:idx val="9"/>
          <c:order val="9"/>
          <c:tx>
            <c:strRef>
              <c:f>データシート!$A$36</c:f>
              <c:strCache>
                <c:ptCount val="1"/>
                <c:pt idx="0">
                  <c:v>上水道特別会計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12.28</c:v>
                </c:pt>
                <c:pt idx="2">
                  <c:v>#N/A</c:v>
                </c:pt>
                <c:pt idx="3">
                  <c:v>11.84</c:v>
                </c:pt>
                <c:pt idx="4">
                  <c:v>#N/A</c:v>
                </c:pt>
                <c:pt idx="5">
                  <c:v>12.24</c:v>
                </c:pt>
                <c:pt idx="6">
                  <c:v>#N/A</c:v>
                </c:pt>
                <c:pt idx="7">
                  <c:v>13.34</c:v>
                </c:pt>
                <c:pt idx="8">
                  <c:v>#N/A</c:v>
                </c:pt>
                <c:pt idx="9">
                  <c:v>11.63</c:v>
                </c:pt>
              </c:numCache>
            </c:numRef>
          </c:val>
          <c:extLst>
            <c:ext xmlns:c16="http://schemas.microsoft.com/office/drawing/2014/chart" uri="{C3380CC4-5D6E-409C-BE32-E72D297353CC}">
              <c16:uniqueId val="{00000009-7C8F-413F-9009-E24A7C8BB2B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308</c:v>
                </c:pt>
                <c:pt idx="5">
                  <c:v>315</c:v>
                </c:pt>
                <c:pt idx="8">
                  <c:v>309</c:v>
                </c:pt>
                <c:pt idx="11">
                  <c:v>294</c:v>
                </c:pt>
                <c:pt idx="14">
                  <c:v>289</c:v>
                </c:pt>
              </c:numCache>
            </c:numRef>
          </c:val>
          <c:extLst>
            <c:ext xmlns:c16="http://schemas.microsoft.com/office/drawing/2014/chart" uri="{C3380CC4-5D6E-409C-BE32-E72D297353CC}">
              <c16:uniqueId val="{00000000-C096-4D1C-8EF4-CCB61389945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096-4D1C-8EF4-CCB61389945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096-4D1C-8EF4-CCB61389945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18</c:v>
                </c:pt>
                <c:pt idx="6">
                  <c:v>18</c:v>
                </c:pt>
                <c:pt idx="9">
                  <c:v>8</c:v>
                </c:pt>
                <c:pt idx="12">
                  <c:v>12</c:v>
                </c:pt>
              </c:numCache>
            </c:numRef>
          </c:val>
          <c:extLst>
            <c:ext xmlns:c16="http://schemas.microsoft.com/office/drawing/2014/chart" uri="{C3380CC4-5D6E-409C-BE32-E72D297353CC}">
              <c16:uniqueId val="{00000003-C096-4D1C-8EF4-CCB61389945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148</c:v>
                </c:pt>
                <c:pt idx="3">
                  <c:v>146</c:v>
                </c:pt>
                <c:pt idx="6">
                  <c:v>153</c:v>
                </c:pt>
                <c:pt idx="9">
                  <c:v>153</c:v>
                </c:pt>
                <c:pt idx="12">
                  <c:v>115</c:v>
                </c:pt>
              </c:numCache>
            </c:numRef>
          </c:val>
          <c:extLst>
            <c:ext xmlns:c16="http://schemas.microsoft.com/office/drawing/2014/chart" uri="{C3380CC4-5D6E-409C-BE32-E72D297353CC}">
              <c16:uniqueId val="{00000004-C096-4D1C-8EF4-CCB61389945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096-4D1C-8EF4-CCB61389945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096-4D1C-8EF4-CCB61389945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370</c:v>
                </c:pt>
                <c:pt idx="3">
                  <c:v>371</c:v>
                </c:pt>
                <c:pt idx="6">
                  <c:v>365</c:v>
                </c:pt>
                <c:pt idx="9">
                  <c:v>344</c:v>
                </c:pt>
                <c:pt idx="12">
                  <c:v>334</c:v>
                </c:pt>
              </c:numCache>
            </c:numRef>
          </c:val>
          <c:extLst>
            <c:ext xmlns:c16="http://schemas.microsoft.com/office/drawing/2014/chart" uri="{C3380CC4-5D6E-409C-BE32-E72D297353CC}">
              <c16:uniqueId val="{00000007-C096-4D1C-8EF4-CCB61389945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230</c:v>
                </c:pt>
                <c:pt idx="2">
                  <c:v>#N/A</c:v>
                </c:pt>
                <c:pt idx="3">
                  <c:v>#N/A</c:v>
                </c:pt>
                <c:pt idx="4">
                  <c:v>220</c:v>
                </c:pt>
                <c:pt idx="5">
                  <c:v>#N/A</c:v>
                </c:pt>
                <c:pt idx="6">
                  <c:v>#N/A</c:v>
                </c:pt>
                <c:pt idx="7">
                  <c:v>227</c:v>
                </c:pt>
                <c:pt idx="8">
                  <c:v>#N/A</c:v>
                </c:pt>
                <c:pt idx="9">
                  <c:v>#N/A</c:v>
                </c:pt>
                <c:pt idx="10">
                  <c:v>211</c:v>
                </c:pt>
                <c:pt idx="11">
                  <c:v>#N/A</c:v>
                </c:pt>
                <c:pt idx="12">
                  <c:v>#N/A</c:v>
                </c:pt>
                <c:pt idx="13">
                  <c:v>172</c:v>
                </c:pt>
                <c:pt idx="14">
                  <c:v>#N/A</c:v>
                </c:pt>
              </c:numCache>
            </c:numRef>
          </c:val>
          <c:smooth val="0"/>
          <c:extLst>
            <c:ext xmlns:c16="http://schemas.microsoft.com/office/drawing/2014/chart" uri="{C3380CC4-5D6E-409C-BE32-E72D297353CC}">
              <c16:uniqueId val="{00000008-C096-4D1C-8EF4-CCB61389945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3261</c:v>
                </c:pt>
                <c:pt idx="5">
                  <c:v>3314</c:v>
                </c:pt>
                <c:pt idx="8">
                  <c:v>3170</c:v>
                </c:pt>
                <c:pt idx="11">
                  <c:v>3301</c:v>
                </c:pt>
                <c:pt idx="14">
                  <c:v>2784</c:v>
                </c:pt>
              </c:numCache>
            </c:numRef>
          </c:val>
          <c:extLst>
            <c:ext xmlns:c16="http://schemas.microsoft.com/office/drawing/2014/chart" uri="{C3380CC4-5D6E-409C-BE32-E72D297353CC}">
              <c16:uniqueId val="{00000000-80B1-402C-BF04-A835443FC28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c:v>
                </c:pt>
                <c:pt idx="5">
                  <c:v>1</c:v>
                </c:pt>
                <c:pt idx="8">
                  <c:v>0</c:v>
                </c:pt>
                <c:pt idx="11">
                  <c:v>0</c:v>
                </c:pt>
                <c:pt idx="14">
                  <c:v>0</c:v>
                </c:pt>
              </c:numCache>
            </c:numRef>
          </c:val>
          <c:extLst>
            <c:ext xmlns:c16="http://schemas.microsoft.com/office/drawing/2014/chart" uri="{C3380CC4-5D6E-409C-BE32-E72D297353CC}">
              <c16:uniqueId val="{00000001-80B1-402C-BF04-A835443FC28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2747</c:v>
                </c:pt>
                <c:pt idx="5">
                  <c:v>2713</c:v>
                </c:pt>
                <c:pt idx="8">
                  <c:v>2579</c:v>
                </c:pt>
                <c:pt idx="11">
                  <c:v>2684</c:v>
                </c:pt>
                <c:pt idx="14">
                  <c:v>2933</c:v>
                </c:pt>
              </c:numCache>
            </c:numRef>
          </c:val>
          <c:extLst>
            <c:ext xmlns:c16="http://schemas.microsoft.com/office/drawing/2014/chart" uri="{C3380CC4-5D6E-409C-BE32-E72D297353CC}">
              <c16:uniqueId val="{00000002-80B1-402C-BF04-A835443FC28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B1-402C-BF04-A835443FC28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B1-402C-BF04-A835443FC28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B1-402C-BF04-A835443FC28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260</c:v>
                </c:pt>
                <c:pt idx="3">
                  <c:v>281</c:v>
                </c:pt>
                <c:pt idx="6">
                  <c:v>351</c:v>
                </c:pt>
                <c:pt idx="9">
                  <c:v>322</c:v>
                </c:pt>
                <c:pt idx="12">
                  <c:v>320</c:v>
                </c:pt>
              </c:numCache>
            </c:numRef>
          </c:val>
          <c:extLst>
            <c:ext xmlns:c16="http://schemas.microsoft.com/office/drawing/2014/chart" uri="{C3380CC4-5D6E-409C-BE32-E72D297353CC}">
              <c16:uniqueId val="{00000006-80B1-402C-BF04-A835443FC28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c:v>
                </c:pt>
                <c:pt idx="3">
                  <c:v>46</c:v>
                </c:pt>
                <c:pt idx="6">
                  <c:v>22</c:v>
                </c:pt>
                <c:pt idx="9">
                  <c:v>30</c:v>
                </c:pt>
                <c:pt idx="12">
                  <c:v>36</c:v>
                </c:pt>
              </c:numCache>
            </c:numRef>
          </c:val>
          <c:extLst>
            <c:ext xmlns:c16="http://schemas.microsoft.com/office/drawing/2014/chart" uri="{C3380CC4-5D6E-409C-BE32-E72D297353CC}">
              <c16:uniqueId val="{00000007-80B1-402C-BF04-A835443FC28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1733</c:v>
                </c:pt>
                <c:pt idx="3">
                  <c:v>1571</c:v>
                </c:pt>
                <c:pt idx="6">
                  <c:v>1468</c:v>
                </c:pt>
                <c:pt idx="9">
                  <c:v>1305</c:v>
                </c:pt>
                <c:pt idx="12">
                  <c:v>1058</c:v>
                </c:pt>
              </c:numCache>
            </c:numRef>
          </c:val>
          <c:extLst>
            <c:ext xmlns:c16="http://schemas.microsoft.com/office/drawing/2014/chart" uri="{C3380CC4-5D6E-409C-BE32-E72D297353CC}">
              <c16:uniqueId val="{00000008-80B1-402C-BF04-A835443FC28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9-80B1-402C-BF04-A835443FC28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3022</c:v>
                </c:pt>
                <c:pt idx="3">
                  <c:v>3329</c:v>
                </c:pt>
                <c:pt idx="6">
                  <c:v>3082</c:v>
                </c:pt>
                <c:pt idx="9">
                  <c:v>2869</c:v>
                </c:pt>
                <c:pt idx="12">
                  <c:v>2607</c:v>
                </c:pt>
              </c:numCache>
            </c:numRef>
          </c:val>
          <c:extLst>
            <c:ext xmlns:c16="http://schemas.microsoft.com/office/drawing/2014/chart" uri="{C3380CC4-5D6E-409C-BE32-E72D297353CC}">
              <c16:uniqueId val="{0000000A-80B1-402C-BF04-A835443FC28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B1-402C-BF04-A835443FC28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2236</c:v>
                </c:pt>
                <c:pt idx="1">
                  <c:v>2324</c:v>
                </c:pt>
                <c:pt idx="2">
                  <c:v>2328</c:v>
                </c:pt>
              </c:numCache>
            </c:numRef>
          </c:val>
          <c:extLst>
            <c:ext xmlns:c16="http://schemas.microsoft.com/office/drawing/2014/chart" uri="{C3380CC4-5D6E-409C-BE32-E72D297353CC}">
              <c16:uniqueId val="{00000000-9ECC-4AF2-A313-30FFCE4B3D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99</c:v>
                </c:pt>
                <c:pt idx="1">
                  <c:v>99</c:v>
                </c:pt>
                <c:pt idx="2">
                  <c:v>352</c:v>
                </c:pt>
              </c:numCache>
            </c:numRef>
          </c:val>
          <c:extLst>
            <c:ext xmlns:c16="http://schemas.microsoft.com/office/drawing/2014/chart" uri="{C3380CC4-5D6E-409C-BE32-E72D297353CC}">
              <c16:uniqueId val="{00000001-9ECC-4AF2-A313-30FFCE4B3D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154</c:v>
                </c:pt>
                <c:pt idx="1">
                  <c:v>177</c:v>
                </c:pt>
                <c:pt idx="2">
                  <c:v>172</c:v>
                </c:pt>
              </c:numCache>
            </c:numRef>
          </c:val>
          <c:extLst>
            <c:ext xmlns:c16="http://schemas.microsoft.com/office/drawing/2014/chart" uri="{C3380CC4-5D6E-409C-BE32-E72D297353CC}">
              <c16:uniqueId val="{00000002-9ECC-4AF2-A313-30FFCE4B3D0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{DA95C2F9-93D0-4647-927B-A488A2938FA9}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C32-42BD-A498-D03BDB05C3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{F739231A-B7BA-479B-9F51-0DD0AB1235B9}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32-42BD-A498-D03BDB05C3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{E1555D13-BF4A-4CB6-9A6F-8BE6314811E4}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32-42BD-A498-D03BDB05C3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{2CAEE36A-474D-4B47-B3B6-83F13756AA6D}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32-42BD-A498-D03BDB05C3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{0AECF890-6A49-4D3F-82A8-A7138D1A6847}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32-42BD-A498-D03BDB05C3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{07105FE0-43EE-463D-9B4F-A3E0257EAE86}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C32-42BD-A498-D03BDB05C3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{C1564C5A-BC5F-4FEF-B16D-0E344A7A3C50}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C32-42BD-A498-D03BDB05C3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{851992E7-0E38-401C-9F9E-B68FB20E3BAE}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C32-42BD-A498-D03BDB05C3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{B9B2C711-766B-41C8-AA60-E96CBD823544}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C32-42BD-A498-D03BDB05C3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52.4</c:v>
                </c:pt>
                <c:pt idx="16">
                  <c:v>59.6</c:v>
                </c:pt>
                <c:pt idx="24">
                  <c:v>61.7</c:v>
                </c:pt>
                <c:pt idx="32">
                  <c:v>61.9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C32-42BD-A498-D03BDB05C3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{3F21F84B-33EF-4950-989B-4E13644FBC1D}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C32-42BD-A498-D03BDB05C3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{DDB3ED25-BC52-4FB1-B5B9-0B843A28732E}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32-42BD-A498-D03BDB05C3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{B8B22DF7-4C87-439E-A7A4-087609C584AC}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32-42BD-A498-D03BDB05C3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{ACD36AC1-CBD7-46B9-871A-B3C5A10871F4}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32-42BD-A498-D03BDB05C3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{BF37C615-C732-48BF-ADD3-DBE89B79CFC8}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32-42BD-A498-D03BDB05C3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{FA7A1F52-D4B5-4952-B00B-6A7B4F8E653C}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C32-42BD-A498-D03BDB05C3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{7045508E-F27C-4102-979F-361776F83BB8}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C32-42BD-A498-D03BDB05C3BE}"/>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{695B6B10-668A-449E-BCFB-2CC3576F7D00}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C32-42BD-A498-D03BDB05C3BE}"/>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{2E2E5AEC-DC73-4DC8-8CE6-74885610C3F2}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C32-42BD-A498-D03BDB05C3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C32-42BD-A498-D03BDB05C3BE}"/>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{85215BFC-C3E0-42BF-BA92-02134F865881}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422-428D-89B2-2C8EC9EA9F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{2AB44170-F799-4A91-87B4-A6FF74F1E08B}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22-428D-89B2-2C8EC9EA9F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{C780D859-0510-47DC-A1D8-D74F88AA9CFC}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22-428D-89B2-2C8EC9EA9F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{12B0178E-0F20-4B8C-9A2A-54AB2FC7DB63}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22-428D-89B2-2C8EC9EA9F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{09D99E3A-B0F3-4689-9538-71A5D63F2DB4}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22-428D-89B2-2C8EC9EA9F0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{3E7FE026-859C-4521-A574-5F8D18A2B027}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422-428D-89B2-2C8EC9EA9F0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{8F97ACC8-FA05-45AE-953B-389C4A8366DF}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422-428D-89B2-2C8EC9EA9F0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{79A3FF15-B7DE-418F-B1A9-3684973FF70F}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422-428D-89B2-2C8EC9EA9F0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{EB8C0A73-CAA6-4DEF-BFCB-8B03D422B10B}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422-428D-89B2-2C8EC9EA9F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11.7</c:v>
                </c:pt>
                <c:pt idx="16">
                  <c:v>11.5</c:v>
                </c:pt>
                <c:pt idx="24">
                  <c:v>10.8</c:v>
                </c:pt>
                <c:pt idx="32">
                  <c:v>10</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422-428D-89B2-2C8EC9EA9F0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{D500D3CC-8FFD-451E-9CB0-323FF1ADC4B8}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422-428D-89B2-2C8EC9EA9F0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{7D4E77CE-69F1-4A40-8DB3-A918CA8B2B7D}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22-428D-89B2-2C8EC9EA9F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{12BF00AB-094F-488A-816E-6D578643A855}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22-428D-89B2-2C8EC9EA9F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{66B88E46-C99C-40CF-B2C2-FDCDF63FAB6F}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22-428D-89B2-2C8EC9EA9F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{E6BD9E44-54D5-48DC-878C-43E9ED8C3EEF}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22-428D-89B2-2C8EC9EA9F0C}"/>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{254651E6-787A-4546-91AA-BE510FF23DCB}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422-428D-89B2-2C8EC9EA9F0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{3AFC525D-FA25-4988-9175-8CEED1D24685}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422-428D-89B2-2C8EC9EA9F0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{6D68D077-A2DE-468B-A20C-7879298AACFA}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422-428D-89B2-2C8EC9EA9F0C}"/>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{EEAEB966-8483-40BA-A504-C98FF20CE7C6}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422-428D-89B2-2C8EC9EA9F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6422-428D-89B2-2C8EC9EA9F0C}"/>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5,176
5,160
17.00
3,657,065
3,360,423
221,011
2,363,372
2,607,253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の減少に加え、長引く景気低迷による個人関係の税収減などから、財政力指数は令和元年度及び令和２年度が０．２６、令和３年度が０．２５、令和４年度から令和６年度までが０．２４となっており、類似団体平均を大きく下回っている。今後も投資的経費を抑制するなど、歳出の徹底的な見直しを進めるとともに、滞納者への滞納整理等対策を強化するなど地方税の徴収率向上対策を中心とする歳入の確保を図り、行政の効率化及び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111777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1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分母に含まれる普通交付税</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が増加したこと</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及び分子に含まれる繰出金が減少したことが影響し、前年度より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79.2%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今後、地方税の増加は見込めないことから比率の上昇が懸念されるため、歳出全体について引き続き事務事業の見直しを進めるとともに、繰上償還を検討するなど公債費の抑制等に努め、全体的な経常経費の削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56642</xdr:rowOff>
    </xdr:from>
    <xdr:to>
      <xdr:col>23</xdr:col>
      <xdr:colOff>133350</xdr:colOff>
      <xdr:row>62</xdr:row>
      <xdr:rowOff>107188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515092"/>
          <a:ext cx="8382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87884</xdr:rowOff>
    </xdr:from>
    <xdr:to>
      <xdr:col>19</xdr:col>
      <xdr:colOff>133350</xdr:colOff>
      <xdr:row>62</xdr:row>
      <xdr:rowOff>107188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177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73406</xdr:rowOff>
    </xdr:from>
    <xdr:to>
      <xdr:col>15</xdr:col>
      <xdr:colOff>82550</xdr:colOff>
      <xdr:row>62</xdr:row>
      <xdr:rowOff>87884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0330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73406</xdr:rowOff>
    </xdr:from>
    <xdr:to>
      <xdr:col>11</xdr:col>
      <xdr:colOff>31750</xdr:colOff>
      <xdr:row>63</xdr:row>
      <xdr:rowOff>162560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03306"/>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5842</xdr:rowOff>
    </xdr:from>
    <xdr:to>
      <xdr:col>23</xdr:col>
      <xdr:colOff>184150</xdr:colOff>
      <xdr:row>61</xdr:row>
      <xdr:rowOff>107442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22369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30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56388</xdr:rowOff>
    </xdr:from>
    <xdr:to>
      <xdr:col>19</xdr:col>
      <xdr:colOff>184150</xdr:colOff>
      <xdr:row>62</xdr:row>
      <xdr:rowOff>157988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168165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37084</xdr:rowOff>
    </xdr:from>
    <xdr:to>
      <xdr:col>15</xdr:col>
      <xdr:colOff>133350</xdr:colOff>
      <xdr:row>62</xdr:row>
      <xdr:rowOff>138684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148861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22606</xdr:rowOff>
    </xdr:from>
    <xdr:to>
      <xdr:col>11</xdr:col>
      <xdr:colOff>82550</xdr:colOff>
      <xdr:row>62</xdr:row>
      <xdr:rowOff>124206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134383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類似団体平均を下回って推移しており、前年度から</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7,072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円増の</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184,986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円となっている。主な要因は県人事委員会勧告に鑑みた人件費の増額である。今後も人口減少が進むことから、人件費と物件費の支出については見直しを行い、適正な支出に努める。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79511</xdr:rowOff>
    </xdr:from>
    <xdr:to>
      <xdr:col>23</xdr:col>
      <xdr:colOff>133350</xdr:colOff>
      <xdr:row>81</xdr:row>
      <xdr:rowOff>82924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66961"/>
          <a:ext cx="8382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88971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76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79511</xdr:rowOff>
    </xdr:from>
    <xdr:to>
      <xdr:col>19</xdr:col>
      <xdr:colOff>133350</xdr:colOff>
      <xdr:row>81</xdr:row>
      <xdr:rowOff>87512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396696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72024</xdr:rowOff>
    </xdr:from>
    <xdr:to>
      <xdr:col>15</xdr:col>
      <xdr:colOff>82550</xdr:colOff>
      <xdr:row>81</xdr:row>
      <xdr:rowOff>87512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59474"/>
          <a:ext cx="889000" cy="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67649</xdr:rowOff>
    </xdr:from>
    <xdr:to>
      <xdr:col>11</xdr:col>
      <xdr:colOff>31750</xdr:colOff>
      <xdr:row>81</xdr:row>
      <xdr:rowOff>72024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55099"/>
          <a:ext cx="8890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32124</xdr:rowOff>
    </xdr:from>
    <xdr:to>
      <xdr:col>23</xdr:col>
      <xdr:colOff>184150</xdr:colOff>
      <xdr:row>81</xdr:row>
      <xdr:rowOff>133724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1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124851</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4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28711</xdr:rowOff>
    </xdr:from>
    <xdr:to>
      <xdr:col>19</xdr:col>
      <xdr:colOff>184150</xdr:colOff>
      <xdr:row>81</xdr:row>
      <xdr:rowOff>130311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1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140488</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85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36712</xdr:rowOff>
    </xdr:from>
    <xdr:to>
      <xdr:col>15</xdr:col>
      <xdr:colOff>133350</xdr:colOff>
      <xdr:row>81</xdr:row>
      <xdr:rowOff>138312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2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148489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93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21224</xdr:rowOff>
    </xdr:from>
    <xdr:to>
      <xdr:col>11</xdr:col>
      <xdr:colOff>82550</xdr:colOff>
      <xdr:row>81</xdr:row>
      <xdr:rowOff>122824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0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133001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77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16849</xdr:rowOff>
    </xdr:from>
    <xdr:to>
      <xdr:col>7</xdr:col>
      <xdr:colOff>31750</xdr:colOff>
      <xdr:row>81</xdr:row>
      <xdr:rowOff>118449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0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128626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7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なっている。増加の主な要因は、県人事委員会勧告に鑑みた給料表の改正及び採用前の職において経験年数を重ねたが、採用が遅かった職員の階層間移動があったためである。階層間移動とは、給与水準の算出にあたり使用する経験年数階層区分（</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では５年刻み）において、経験年数階層内における職員の分布が年数経過により変動することである。また、国及び類似団体と比べ昇格のスピードが遅い傾向にあるため、昇格時期の検討や給与水準の適正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109462</xdr:rowOff>
    </xdr:from>
    <xdr:to>
      <xdr:col>81</xdr:col>
      <xdr:colOff>44450</xdr:colOff>
      <xdr:row>83</xdr:row>
      <xdr:rowOff>75898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168362"/>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108555</xdr:rowOff>
    </xdr:from>
    <xdr:to>
      <xdr:col>77</xdr:col>
      <xdr:colOff>44450</xdr:colOff>
      <xdr:row>82</xdr:row>
      <xdr:rowOff>109462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3996005"/>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108555</xdr:rowOff>
    </xdr:from>
    <xdr:to>
      <xdr:col>72</xdr:col>
      <xdr:colOff>203200</xdr:colOff>
      <xdr:row>82</xdr:row>
      <xdr:rowOff>6048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399600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166007</xdr:rowOff>
    </xdr:from>
    <xdr:to>
      <xdr:col>68</xdr:col>
      <xdr:colOff>152400</xdr:colOff>
      <xdr:row>82</xdr:row>
      <xdr:rowOff>6048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0534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25098</xdr:rowOff>
    </xdr:from>
    <xdr:to>
      <xdr:col>81</xdr:col>
      <xdr:colOff>95250</xdr:colOff>
      <xdr:row>83</xdr:row>
      <xdr:rowOff>126698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41625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0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58662</xdr:rowOff>
    </xdr:from>
    <xdr:to>
      <xdr:col>77</xdr:col>
      <xdr:colOff>95250</xdr:colOff>
      <xdr:row>82</xdr:row>
      <xdr:rowOff>160262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170439</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86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57755</xdr:rowOff>
    </xdr:from>
    <xdr:to>
      <xdr:col>73</xdr:col>
      <xdr:colOff>44450</xdr:colOff>
      <xdr:row>81</xdr:row>
      <xdr:rowOff>159355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39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169532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71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126698</xdr:rowOff>
    </xdr:from>
    <xdr:to>
      <xdr:col>68</xdr:col>
      <xdr:colOff>203200</xdr:colOff>
      <xdr:row>82</xdr:row>
      <xdr:rowOff>56848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01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67025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783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115207</xdr:rowOff>
    </xdr:from>
    <xdr:to>
      <xdr:col>64</xdr:col>
      <xdr:colOff>152400</xdr:colOff>
      <xdr:row>82</xdr:row>
      <xdr:rowOff>45357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55534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八郎潟町自立計画に基づき平成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年度の間に職員数を大幅に削減してから、その水準を維持しており、令和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年度の一般会計対象職員数は約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人となっている。令和６年度に策定した定員適正化計画に基づき、今後も職員の定員管理に努め、住民サービスの向上を図っていく。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124333</xdr:rowOff>
    </xdr:from>
    <xdr:to>
      <xdr:col>81</xdr:col>
      <xdr:colOff>44450</xdr:colOff>
      <xdr:row>60</xdr:row>
      <xdr:rowOff>140419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11333"/>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64812</xdr:rowOff>
    </xdr:from>
    <xdr:to>
      <xdr:col>77</xdr:col>
      <xdr:colOff>44450</xdr:colOff>
      <xdr:row>60</xdr:row>
      <xdr:rowOff>124333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51812"/>
          <a:ext cx="889000" cy="5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64812</xdr:rowOff>
    </xdr:from>
    <xdr:to>
      <xdr:col>72</xdr:col>
      <xdr:colOff>203200</xdr:colOff>
      <xdr:row>60</xdr:row>
      <xdr:rowOff>77681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351812"/>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60791</xdr:rowOff>
    </xdr:from>
    <xdr:to>
      <xdr:col>68</xdr:col>
      <xdr:colOff>152400</xdr:colOff>
      <xdr:row>60</xdr:row>
      <xdr:rowOff>77681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47791"/>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89619</xdr:rowOff>
    </xdr:from>
    <xdr:to>
      <xdr:col>81</xdr:col>
      <xdr:colOff>95250</xdr:colOff>
      <xdr:row>61</xdr:row>
      <xdr:rowOff>19769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7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106146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21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73533</xdr:rowOff>
    </xdr:from>
    <xdr:to>
      <xdr:col>77</xdr:col>
      <xdr:colOff>95250</xdr:colOff>
      <xdr:row>61</xdr:row>
      <xdr:rowOff>3683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13860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29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14012</xdr:rowOff>
    </xdr:from>
    <xdr:to>
      <xdr:col>73</xdr:col>
      <xdr:colOff>44450</xdr:colOff>
      <xdr:row>60</xdr:row>
      <xdr:rowOff>115612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0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125789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6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26881</xdr:rowOff>
    </xdr:from>
    <xdr:to>
      <xdr:col>68</xdr:col>
      <xdr:colOff>203200</xdr:colOff>
      <xdr:row>60</xdr:row>
      <xdr:rowOff>128481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138658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8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9991</xdr:rowOff>
    </xdr:from>
    <xdr:to>
      <xdr:col>64</xdr:col>
      <xdr:colOff>152400</xdr:colOff>
      <xdr:row>60</xdr:row>
      <xdr:rowOff>111591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9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121768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6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これは、分子が減少し、分母が増加したことによる。分子の減少については、公共下水道事業会計の法適化により、公営企業に要する経費の財源とする地方債の償還の財源に充てたと認められる繰入金の額が減少したことなどによる。分母の増加については、普通交付税の増により標準財政規模が増加したことなどによる。昨年度と比べ、実質公債比率は減少したものの、類似団体平均を</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％上回っていることから、将来負担比率と同様、各会計において新規事業の実施をできる限り控え、地方債発行の抑制及び繰上償還の実施などにより財政の健全化に努める。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102616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226300"/>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102616</xdr:rowOff>
    </xdr:from>
    <xdr:to>
      <xdr:col>77</xdr:col>
      <xdr:colOff>44450</xdr:colOff>
      <xdr:row>42</xdr:row>
      <xdr:rowOff>170180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30351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170180</xdr:rowOff>
    </xdr:from>
    <xdr:to>
      <xdr:col>72</xdr:col>
      <xdr:colOff>203200</xdr:colOff>
      <xdr:row>43</xdr:row>
      <xdr:rowOff>18034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3710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18034</xdr:rowOff>
    </xdr:from>
    <xdr:to>
      <xdr:col>68</xdr:col>
      <xdr:colOff>152400</xdr:colOff>
      <xdr:row>43</xdr:row>
      <xdr:rowOff>27686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3903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51816</xdr:rowOff>
    </xdr:from>
    <xdr:to>
      <xdr:col>77</xdr:col>
      <xdr:colOff>95250</xdr:colOff>
      <xdr:row>42</xdr:row>
      <xdr:rowOff>153416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138193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39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119380</xdr:rowOff>
    </xdr:from>
    <xdr:to>
      <xdr:col>73</xdr:col>
      <xdr:colOff>44450</xdr:colOff>
      <xdr:row>43</xdr:row>
      <xdr:rowOff>49530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34307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138684</xdr:rowOff>
    </xdr:from>
    <xdr:to>
      <xdr:col>68</xdr:col>
      <xdr:colOff>203200</xdr:colOff>
      <xdr:row>43</xdr:row>
      <xdr:rowOff>68834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53611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148336</xdr:rowOff>
    </xdr:from>
    <xdr:to>
      <xdr:col>64</xdr:col>
      <xdr:colOff>152400</xdr:colOff>
      <xdr:row>43</xdr:row>
      <xdr:rowOff>78486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63263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充当可能基金と交付税算入見込額の合計値が将来負担額を上回っており、将来負担比率は平成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引き続き「比率なし」となっている。今後、大規模事業の予定はなく、大きく基金を取り崩す予定はないため、今後とも将来負担比率が上がる見込みは現時点では無い。次世代への負担を少しでも軽減するよう、新規事業の実施をできる限り控え、地方債発行の抑制により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5,176
5,160
17.00
3,657,065
3,360,423
221,011
2,363,372
2,607,253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下回って推移しているが、前年度から１．４ポイント増の２０．２％となっている。これは、秋田県人事委員会勧告の給与改定により、一般職員の給与費が引き上げられたことなどによるものである。今後も職員の定員管理及び給与水準の適正化により人件費の抑制に努めながら、住民サービスの向上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129286</xdr:rowOff>
    </xdr:from>
    <xdr:to>
      <xdr:col>24</xdr:col>
      <xdr:colOff>25400</xdr:colOff>
      <xdr:row>36</xdr:row>
      <xdr:rowOff>21844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3003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120142</xdr:rowOff>
    </xdr:from>
    <xdr:to>
      <xdr:col>19</xdr:col>
      <xdr:colOff>187325</xdr:colOff>
      <xdr:row>35</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20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120142</xdr:rowOff>
    </xdr:from>
    <xdr:to>
      <xdr:col>15</xdr:col>
      <xdr:colOff>98425</xdr:colOff>
      <xdr:row>35</xdr:row>
      <xdr:rowOff>129286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20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129286</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003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142494</xdr:rowOff>
    </xdr:from>
    <xdr:to>
      <xdr:col>24</xdr:col>
      <xdr:colOff>76200</xdr:colOff>
      <xdr:row>36</xdr:row>
      <xdr:rowOff>72644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159021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8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78486</xdr:rowOff>
    </xdr:from>
    <xdr:to>
      <xdr:col>20</xdr:col>
      <xdr:colOff>38100</xdr:colOff>
      <xdr:row>36</xdr:row>
      <xdr:rowOff>8636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18813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4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69342</xdr:rowOff>
    </xdr:from>
    <xdr:to>
      <xdr:col>15</xdr:col>
      <xdr:colOff>149225</xdr:colOff>
      <xdr:row>35</xdr:row>
      <xdr:rowOff>170942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9669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78486</xdr:rowOff>
    </xdr:from>
    <xdr:to>
      <xdr:col>11</xdr:col>
      <xdr:colOff>60325</xdr:colOff>
      <xdr:row>36</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18813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類似団体平均を下回って推移しており、前年度から０．３ポイント減の９．７％となっている。これは、ふるさと納税</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減少により、返礼品に係る通信運搬費が減となったこと、経常経費としていた事業の廃止</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などによるものである。昨今の物価高の影響により、今後の経常的な物件費は増加していくものと考えられるため、事業の見直しをするなど財政の健全化に努める。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20320</xdr:rowOff>
    </xdr:from>
    <xdr:to>
      <xdr:col>82</xdr:col>
      <xdr:colOff>107950</xdr:colOff>
      <xdr:row>15</xdr:row>
      <xdr:rowOff>31750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5920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5080</xdr:rowOff>
    </xdr:from>
    <xdr:to>
      <xdr:col>78</xdr:col>
      <xdr:colOff>69850</xdr:colOff>
      <xdr:row>15</xdr:row>
      <xdr:rowOff>31750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5768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157480</xdr:rowOff>
    </xdr:from>
    <xdr:to>
      <xdr:col>73</xdr:col>
      <xdr:colOff>180975</xdr:colOff>
      <xdr:row>15</xdr:row>
      <xdr:rowOff>5080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577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157480</xdr:rowOff>
    </xdr:from>
    <xdr:to>
      <xdr:col>69</xdr:col>
      <xdr:colOff>92075</xdr:colOff>
      <xdr:row>14</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557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140970</xdr:rowOff>
    </xdr:from>
    <xdr:to>
      <xdr:col>82</xdr:col>
      <xdr:colOff>158750</xdr:colOff>
      <xdr:row>15</xdr:row>
      <xdr:rowOff>71120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4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49547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4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125730</xdr:rowOff>
    </xdr:from>
    <xdr:to>
      <xdr:col>74</xdr:col>
      <xdr:colOff>31750</xdr:colOff>
      <xdr:row>15</xdr:row>
      <xdr:rowOff>55880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2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66057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29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47007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106680</xdr:rowOff>
    </xdr:from>
    <xdr:to>
      <xdr:col>65</xdr:col>
      <xdr:colOff>53975</xdr:colOff>
      <xdr:row>15</xdr:row>
      <xdr:rowOff>36830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47007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類似団体平均を上回って推移しており、前年度から０．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ポイント増の５．</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％となっている。これは、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障害者</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において自立支援給付費が増加したことなどによるものである。扶助費については、今後も給付対象者の増加等により微増で推移していくことが予想されるため、子ども・子育て支援法など各制度の適切な運用と自主財源の確保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652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594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165100</xdr:rowOff>
    </xdr:from>
    <xdr:to>
      <xdr:col>15</xdr:col>
      <xdr:colOff>98425</xdr:colOff>
      <xdr:row>56</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594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56</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671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105427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を上回って推移しているが、前年度から５．８ポイント減の１３．７％となっている。これは、公共下水道事業会計が法適化し、繰出金が発生しなくなったことによるものである。今後の繰出金については各特別会計の健全運営を図り、普通会計への負担軽減に努める。また、維持補修費については、施設の老朽化に伴う経費の増加が見込まれるため、施設の将来性等も考慮しながら計画的な支出を行う。</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8890</xdr:rowOff>
    </xdr:from>
    <xdr:to>
      <xdr:col>82</xdr:col>
      <xdr:colOff>107950</xdr:colOff>
      <xdr:row>61</xdr:row>
      <xdr:rowOff>107950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124440"/>
          <a:ext cx="838200" cy="44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107950</xdr:rowOff>
    </xdr:from>
    <xdr:to>
      <xdr:col>78</xdr:col>
      <xdr:colOff>69850</xdr:colOff>
      <xdr:row>61</xdr:row>
      <xdr:rowOff>115570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566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100330</xdr:rowOff>
    </xdr:from>
    <xdr:to>
      <xdr:col>73</xdr:col>
      <xdr:colOff>180975</xdr:colOff>
      <xdr:row>61</xdr:row>
      <xdr:rowOff>115570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558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100330</xdr:rowOff>
    </xdr:from>
    <xdr:to>
      <xdr:col>69</xdr:col>
      <xdr:colOff>92075</xdr:colOff>
      <xdr:row>61</xdr:row>
      <xdr:rowOff>168910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558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129540</xdr:rowOff>
    </xdr:from>
    <xdr:to>
      <xdr:col>82</xdr:col>
      <xdr:colOff>158750</xdr:colOff>
      <xdr:row>59</xdr:row>
      <xdr:rowOff>59690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101617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57150</xdr:rowOff>
    </xdr:from>
    <xdr:to>
      <xdr:col>78</xdr:col>
      <xdr:colOff>120650</xdr:colOff>
      <xdr:row>61</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143527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60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64770</xdr:rowOff>
    </xdr:from>
    <xdr:to>
      <xdr:col>74</xdr:col>
      <xdr:colOff>31750</xdr:colOff>
      <xdr:row>61</xdr:row>
      <xdr:rowOff>166370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151147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49530</xdr:rowOff>
    </xdr:from>
    <xdr:to>
      <xdr:col>69</xdr:col>
      <xdr:colOff>142875</xdr:colOff>
      <xdr:row>61</xdr:row>
      <xdr:rowOff>151130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135907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59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118110</xdr:rowOff>
    </xdr:from>
    <xdr:to>
      <xdr:col>65</xdr:col>
      <xdr:colOff>53975</xdr:colOff>
      <xdr:row>62</xdr:row>
      <xdr:rowOff>48260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33037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66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下回っているが、前年度から０．７ポイント増の１６．４％となっている。これは、一部事務組合に対する負担金や町の団体への補助金が増となったほか、公共下水道事業会計の法適化により一般会計から補助金を支出するようになったことによるものである。負担金や経常的な町単独補助金について増加傾向にあるため、引き続き見直しを実施し、現状をより一層引き締め、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101854</xdr:rowOff>
    </xdr:from>
    <xdr:to>
      <xdr:col>82</xdr:col>
      <xdr:colOff>107950</xdr:colOff>
      <xdr:row>37</xdr:row>
      <xdr:rowOff>133858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44550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83566</xdr:rowOff>
    </xdr:from>
    <xdr:to>
      <xdr:col>78</xdr:col>
      <xdr:colOff>69850</xdr:colOff>
      <xdr:row>37</xdr:row>
      <xdr:rowOff>101854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272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60706</xdr:rowOff>
    </xdr:from>
    <xdr:to>
      <xdr:col>73</xdr:col>
      <xdr:colOff>180975</xdr:colOff>
      <xdr:row>37</xdr:row>
      <xdr:rowOff>83566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043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60706</xdr:rowOff>
    </xdr:from>
    <xdr:to>
      <xdr:col>69</xdr:col>
      <xdr:colOff>92075</xdr:colOff>
      <xdr:row>37</xdr:row>
      <xdr:rowOff>129286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043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83058</xdr:rowOff>
    </xdr:from>
    <xdr:to>
      <xdr:col>82</xdr:col>
      <xdr:colOff>158750</xdr:colOff>
      <xdr:row>38</xdr:row>
      <xdr:rowOff>13208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99585</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7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51054</xdr:rowOff>
    </xdr:from>
    <xdr:to>
      <xdr:col>78</xdr:col>
      <xdr:colOff>120650</xdr:colOff>
      <xdr:row>37</xdr:row>
      <xdr:rowOff>152654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162831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63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32766</xdr:rowOff>
    </xdr:from>
    <xdr:to>
      <xdr:col>74</xdr:col>
      <xdr:colOff>31750</xdr:colOff>
      <xdr:row>37</xdr:row>
      <xdr:rowOff>134366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119143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9906</xdr:rowOff>
    </xdr:from>
    <xdr:to>
      <xdr:col>69</xdr:col>
      <xdr:colOff>142875</xdr:colOff>
      <xdr:row>37</xdr:row>
      <xdr:rowOff>111506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前年度から０．８ポイント減の１４．０％となっており、類似団体平均を２．２ポイント下回っている。これは、地方債の償還の完了、令和</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の繰上償還などにより前年度に比べて定時償還に係る元利償還額が約１千万円減となり、経常収支比率の分母である普通交付税が約６５，０００千円増となったことによるものである。令和７年度以降は大型事業が予定されていないが、新規事業の実施をできる限り控え、繰上償還や地方債発行の抑制により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43180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429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85089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0733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85089</xdr:rowOff>
    </xdr:from>
    <xdr:to>
      <xdr:col>15</xdr:col>
      <xdr:colOff>98425</xdr:colOff>
      <xdr:row>76</xdr:row>
      <xdr:rowOff>96520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1152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76</xdr:row>
      <xdr:rowOff>134620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26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34289</xdr:rowOff>
    </xdr:from>
    <xdr:to>
      <xdr:col>15</xdr:col>
      <xdr:colOff>149225</xdr:colOff>
      <xdr:row>76</xdr:row>
      <xdr:rowOff>135889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146067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132097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170197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を下回っており、前年度から３．８ポイント減の６５．２％となった。これは、人件費及び補助費等が増となったが、繰出金が大幅に減となったためである。令和６年度は減少となったものの、経常的な町単独補助金については増加傾向にあるため、引き続き見直しを実施し、増加傾向にある現状をより一層引き締め、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77</xdr:row>
      <xdr:rowOff>31750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0886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146050</xdr:rowOff>
    </xdr:from>
    <xdr:to>
      <xdr:col>78</xdr:col>
      <xdr:colOff>69850</xdr:colOff>
      <xdr:row>77</xdr:row>
      <xdr:rowOff>31750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76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123189</xdr:rowOff>
    </xdr:from>
    <xdr:to>
      <xdr:col>73</xdr:col>
      <xdr:colOff>180975</xdr:colOff>
      <xdr:row>76</xdr:row>
      <xdr:rowOff>146050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1533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123189</xdr:rowOff>
    </xdr:from>
    <xdr:to>
      <xdr:col>69</xdr:col>
      <xdr:colOff>92075</xdr:colOff>
      <xdr:row>77</xdr:row>
      <xdr:rowOff>119380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153389"/>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xdr:rowOff>
    </xdr:from>
    <xdr:to>
      <xdr:col>82</xdr:col>
      <xdr:colOff>158750</xdr:colOff>
      <xdr:row>76</xdr:row>
      <xdr:rowOff>109220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24147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152400</xdr:rowOff>
    </xdr:from>
    <xdr:to>
      <xdr:col>78</xdr:col>
      <xdr:colOff>120650</xdr:colOff>
      <xdr:row>77</xdr:row>
      <xdr:rowOff>82550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92727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5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95250</xdr:rowOff>
    </xdr:from>
    <xdr:to>
      <xdr:col>74</xdr:col>
      <xdr:colOff>31750</xdr:colOff>
      <xdr:row>77</xdr:row>
      <xdr:rowOff>25400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35577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72389</xdr:rowOff>
    </xdr:from>
    <xdr:to>
      <xdr:col>69</xdr:col>
      <xdr:colOff>142875</xdr:colOff>
      <xdr:row>77</xdr:row>
      <xdr:rowOff>2539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12717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68580</xdr:rowOff>
    </xdr:from>
    <xdr:to>
      <xdr:col>65</xdr:col>
      <xdr:colOff>53975</xdr:colOff>
      <xdr:row>77</xdr:row>
      <xdr:rowOff>170180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8907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03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17531</xdr:rowOff>
    </xdr:from>
    <xdr:to>
      <xdr:col>29</xdr:col>
      <xdr:colOff>127000</xdr:colOff>
      <xdr:row>18</xdr:row>
      <xdr:rowOff>42791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51256"/>
          <a:ext cx="647700" cy="25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42791</xdr:rowOff>
    </xdr:from>
    <xdr:to>
      <xdr:col>26</xdr:col>
      <xdr:colOff>50800</xdr:colOff>
      <xdr:row>18</xdr:row>
      <xdr:rowOff>72904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76516"/>
          <a:ext cx="698500" cy="30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72904</xdr:rowOff>
    </xdr:from>
    <xdr:to>
      <xdr:col>22</xdr:col>
      <xdr:colOff>114300</xdr:colOff>
      <xdr:row>18</xdr:row>
      <xdr:rowOff>103027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06629"/>
          <a:ext cx="698500" cy="30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88517</xdr:rowOff>
    </xdr:from>
    <xdr:to>
      <xdr:col>18</xdr:col>
      <xdr:colOff>177800</xdr:colOff>
      <xdr:row>18</xdr:row>
      <xdr:rowOff>103027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222242"/>
          <a:ext cx="698500" cy="145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138181</xdr:rowOff>
    </xdr:from>
    <xdr:to>
      <xdr:col>29</xdr:col>
      <xdr:colOff>177800</xdr:colOff>
      <xdr:row>18</xdr:row>
      <xdr:rowOff>68331</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00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110258</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07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163441</xdr:rowOff>
    </xdr:from>
    <xdr:to>
      <xdr:col>26</xdr:col>
      <xdr:colOff>101600</xdr:colOff>
      <xdr:row>18</xdr:row>
      <xdr:rowOff>93591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25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78368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1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22104</xdr:rowOff>
    </xdr:from>
    <xdr:to>
      <xdr:col>22</xdr:col>
      <xdr:colOff>165100</xdr:colOff>
      <xdr:row>18</xdr:row>
      <xdr:rowOff>123704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55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108481</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24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52227</xdr:rowOff>
    </xdr:from>
    <xdr:to>
      <xdr:col>19</xdr:col>
      <xdr:colOff>38100</xdr:colOff>
      <xdr:row>18</xdr:row>
      <xdr:rowOff>153827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85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138604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7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37717</xdr:rowOff>
    </xdr:from>
    <xdr:to>
      <xdr:col>15</xdr:col>
      <xdr:colOff>101600</xdr:colOff>
      <xdr:row>18</xdr:row>
      <xdr:rowOff>139317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71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124094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5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97828</xdr:rowOff>
    </xdr:from>
    <xdr:to>
      <xdr:col>29</xdr:col>
      <xdr:colOff>127000</xdr:colOff>
      <xdr:row>37</xdr:row>
      <xdr:rowOff>8090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51078"/>
          <a:ext cx="647700" cy="81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66713</xdr:rowOff>
    </xdr:from>
    <xdr:to>
      <xdr:col>26</xdr:col>
      <xdr:colOff>50800</xdr:colOff>
      <xdr:row>36</xdr:row>
      <xdr:rowOff>97828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7019963"/>
          <a:ext cx="698500" cy="31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66713</xdr:rowOff>
    </xdr:from>
    <xdr:to>
      <xdr:col>22</xdr:col>
      <xdr:colOff>114300</xdr:colOff>
      <xdr:row>36</xdr:row>
      <xdr:rowOff>95034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19963"/>
          <a:ext cx="698500" cy="28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83376</xdr:rowOff>
    </xdr:from>
    <xdr:to>
      <xdr:col>18</xdr:col>
      <xdr:colOff>177800</xdr:colOff>
      <xdr:row>36</xdr:row>
      <xdr:rowOff>95034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036626"/>
          <a:ext cx="698500" cy="11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128740</xdr:rowOff>
    </xdr:from>
    <xdr:to>
      <xdr:col>29</xdr:col>
      <xdr:colOff>177800</xdr:colOff>
      <xdr:row>37</xdr:row>
      <xdr:rowOff>58890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81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100817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54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47028</xdr:rowOff>
    </xdr:from>
    <xdr:to>
      <xdr:col>26</xdr:col>
      <xdr:colOff>101600</xdr:colOff>
      <xdr:row>36</xdr:row>
      <xdr:rowOff>148628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00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158805</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69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15913</xdr:rowOff>
    </xdr:from>
    <xdr:to>
      <xdr:col>22</xdr:col>
      <xdr:colOff>165100</xdr:colOff>
      <xdr:row>36</xdr:row>
      <xdr:rowOff>117513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69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127690</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38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44234</xdr:rowOff>
    </xdr:from>
    <xdr:to>
      <xdr:col>19</xdr:col>
      <xdr:colOff>38100</xdr:colOff>
      <xdr:row>36</xdr:row>
      <xdr:rowOff>145834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997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156011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76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32576</xdr:rowOff>
    </xdr:from>
    <xdr:to>
      <xdr:col>15</xdr:col>
      <xdr:colOff>101600</xdr:colOff>
      <xdr:row>36</xdr:row>
      <xdr:rowOff>134176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85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144353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75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5,176
5,160
17.00
3,657,065
3,360,423
221,011
2,363,372
2,607,253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104831</xdr:rowOff>
    </xdr:from>
    <xdr:to>
      <xdr:col>24</xdr:col>
      <xdr:colOff>63500</xdr:colOff>
      <xdr:row>36</xdr:row>
      <xdr:rowOff>164412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77031"/>
          <a:ext cx="838200" cy="5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164412</xdr:rowOff>
    </xdr:from>
    <xdr:to>
      <xdr:col>19</xdr:col>
      <xdr:colOff>177800</xdr:colOff>
      <xdr:row>37</xdr:row>
      <xdr:rowOff>35573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36612"/>
          <a:ext cx="889000" cy="4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35573</xdr:rowOff>
    </xdr:from>
    <xdr:to>
      <xdr:col>15</xdr:col>
      <xdr:colOff>50800</xdr:colOff>
      <xdr:row>37</xdr:row>
      <xdr:rowOff>60269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79223"/>
          <a:ext cx="889000" cy="2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51590</xdr:rowOff>
    </xdr:from>
    <xdr:to>
      <xdr:col>10</xdr:col>
      <xdr:colOff>114300</xdr:colOff>
      <xdr:row>37</xdr:row>
      <xdr:rowOff>60269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95240"/>
          <a:ext cx="889000" cy="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54031</xdr:rowOff>
    </xdr:from>
    <xdr:to>
      <xdr:col>24</xdr:col>
      <xdr:colOff>114300</xdr:colOff>
      <xdr:row>36</xdr:row>
      <xdr:rowOff>155631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2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32458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04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113612</xdr:rowOff>
    </xdr:from>
    <xdr:to>
      <xdr:col>20</xdr:col>
      <xdr:colOff>38100</xdr:colOff>
      <xdr:row>37</xdr:row>
      <xdr:rowOff>43762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8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34889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378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156223</xdr:rowOff>
    </xdr:from>
    <xdr:to>
      <xdr:col>15</xdr:col>
      <xdr:colOff>101600</xdr:colOff>
      <xdr:row>37</xdr:row>
      <xdr:rowOff>86373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77500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2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9469</xdr:rowOff>
    </xdr:from>
    <xdr:to>
      <xdr:col>10</xdr:col>
      <xdr:colOff>165100</xdr:colOff>
      <xdr:row>37</xdr:row>
      <xdr:rowOff>111069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5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102196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4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790</xdr:rowOff>
    </xdr:from>
    <xdr:to>
      <xdr:col>6</xdr:col>
      <xdr:colOff>38100</xdr:colOff>
      <xdr:row>37</xdr:row>
      <xdr:rowOff>102390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4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93517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3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108401</xdr:rowOff>
    </xdr:from>
    <xdr:to>
      <xdr:col>24</xdr:col>
      <xdr:colOff>63500</xdr:colOff>
      <xdr:row>58</xdr:row>
      <xdr:rowOff>108882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52501"/>
          <a:ext cx="83820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98565</xdr:rowOff>
    </xdr:from>
    <xdr:to>
      <xdr:col>19</xdr:col>
      <xdr:colOff>177800</xdr:colOff>
      <xdr:row>58</xdr:row>
      <xdr:rowOff>108401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42665"/>
          <a:ext cx="889000" cy="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98565</xdr:rowOff>
    </xdr:from>
    <xdr:to>
      <xdr:col>15</xdr:col>
      <xdr:colOff>50800</xdr:colOff>
      <xdr:row>58</xdr:row>
      <xdr:rowOff>110746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2665"/>
          <a:ext cx="889000" cy="1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110746</xdr:rowOff>
    </xdr:from>
    <xdr:to>
      <xdr:col>10</xdr:col>
      <xdr:colOff>114300</xdr:colOff>
      <xdr:row>58</xdr:row>
      <xdr:rowOff>114237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54846"/>
          <a:ext cx="889000" cy="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58082</xdr:rowOff>
    </xdr:from>
    <xdr:to>
      <xdr:col>24</xdr:col>
      <xdr:colOff>114300</xdr:colOff>
      <xdr:row>58</xdr:row>
      <xdr:rowOff>159682</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100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57601</xdr:rowOff>
    </xdr:from>
    <xdr:to>
      <xdr:col>20</xdr:col>
      <xdr:colOff>38100</xdr:colOff>
      <xdr:row>58</xdr:row>
      <xdr:rowOff>159201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1000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150328</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9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47765</xdr:rowOff>
    </xdr:from>
    <xdr:to>
      <xdr:col>15</xdr:col>
      <xdr:colOff>101600</xdr:colOff>
      <xdr:row>58</xdr:row>
      <xdr:rowOff>149365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140492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59946</xdr:rowOff>
    </xdr:from>
    <xdr:to>
      <xdr:col>10</xdr:col>
      <xdr:colOff>165100</xdr:colOff>
      <xdr:row>58</xdr:row>
      <xdr:rowOff>161546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1000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152673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9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63437</xdr:rowOff>
    </xdr:from>
    <xdr:to>
      <xdr:col>6</xdr:col>
      <xdr:colOff>38100</xdr:colOff>
      <xdr:row>58</xdr:row>
      <xdr:rowOff>165037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1000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156164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10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34544</xdr:rowOff>
    </xdr:from>
    <xdr:to>
      <xdr:col>24</xdr:col>
      <xdr:colOff>63500</xdr:colOff>
      <xdr:row>78</xdr:row>
      <xdr:rowOff>78950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07644"/>
          <a:ext cx="838200" cy="4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78950</xdr:rowOff>
    </xdr:from>
    <xdr:to>
      <xdr:col>19</xdr:col>
      <xdr:colOff>177800</xdr:colOff>
      <xdr:row>78</xdr:row>
      <xdr:rowOff>92380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52050"/>
          <a:ext cx="8890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92380</xdr:rowOff>
    </xdr:from>
    <xdr:to>
      <xdr:col>15</xdr:col>
      <xdr:colOff>50800</xdr:colOff>
      <xdr:row>78</xdr:row>
      <xdr:rowOff>92456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65480"/>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92456</xdr:rowOff>
    </xdr:from>
    <xdr:to>
      <xdr:col>10</xdr:col>
      <xdr:colOff>114300</xdr:colOff>
      <xdr:row>78</xdr:row>
      <xdr:rowOff>117335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65556"/>
          <a:ext cx="889000" cy="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5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133621</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3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28150</xdr:rowOff>
    </xdr:from>
    <xdr:to>
      <xdr:col>20</xdr:col>
      <xdr:colOff>38100</xdr:colOff>
      <xdr:row>78</xdr:row>
      <xdr:rowOff>129750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120877</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9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41580</xdr:rowOff>
    </xdr:from>
    <xdr:to>
      <xdr:col>15</xdr:col>
      <xdr:colOff>101600</xdr:colOff>
      <xdr:row>78</xdr:row>
      <xdr:rowOff>143180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134307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0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41656</xdr:rowOff>
    </xdr:from>
    <xdr:to>
      <xdr:col>10</xdr:col>
      <xdr:colOff>165100</xdr:colOff>
      <xdr:row>78</xdr:row>
      <xdr:rowOff>143256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1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134383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0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66535</xdr:rowOff>
    </xdr:from>
    <xdr:to>
      <xdr:col>6</xdr:col>
      <xdr:colOff>38100</xdr:colOff>
      <xdr:row>78</xdr:row>
      <xdr:rowOff>168135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3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159262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3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19830</xdr:rowOff>
    </xdr:from>
    <xdr:to>
      <xdr:col>24</xdr:col>
      <xdr:colOff>63500</xdr:colOff>
      <xdr:row>97</xdr:row>
      <xdr:rowOff>59004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650480"/>
          <a:ext cx="838200" cy="3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19830</xdr:rowOff>
    </xdr:from>
    <xdr:to>
      <xdr:col>19</xdr:col>
      <xdr:colOff>177800</xdr:colOff>
      <xdr:row>97</xdr:row>
      <xdr:rowOff>123454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650480"/>
          <a:ext cx="889000" cy="10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30314</xdr:rowOff>
    </xdr:from>
    <xdr:to>
      <xdr:col>15</xdr:col>
      <xdr:colOff>50800</xdr:colOff>
      <xdr:row>97</xdr:row>
      <xdr:rowOff>123454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660964"/>
          <a:ext cx="889000" cy="9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30314</xdr:rowOff>
    </xdr:from>
    <xdr:to>
      <xdr:col>10</xdr:col>
      <xdr:colOff>114300</xdr:colOff>
      <xdr:row>98</xdr:row>
      <xdr:rowOff>29896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60964"/>
          <a:ext cx="889000" cy="17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8204</xdr:rowOff>
    </xdr:from>
    <xdr:to>
      <xdr:col>24</xdr:col>
      <xdr:colOff>114300</xdr:colOff>
      <xdr:row>97</xdr:row>
      <xdr:rowOff>109804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3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158081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1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140480</xdr:rowOff>
    </xdr:from>
    <xdr:to>
      <xdr:col>20</xdr:col>
      <xdr:colOff>38100</xdr:colOff>
      <xdr:row>97</xdr:row>
      <xdr:rowOff>70630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9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87157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72654</xdr:rowOff>
    </xdr:from>
    <xdr:to>
      <xdr:col>15</xdr:col>
      <xdr:colOff>101600</xdr:colOff>
      <xdr:row>98</xdr:row>
      <xdr:rowOff>2804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0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19331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7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150964</xdr:rowOff>
    </xdr:from>
    <xdr:to>
      <xdr:col>10</xdr:col>
      <xdr:colOff>165100</xdr:colOff>
      <xdr:row>97</xdr:row>
      <xdr:rowOff>81114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97641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8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150546</xdr:rowOff>
    </xdr:from>
    <xdr:to>
      <xdr:col>6</xdr:col>
      <xdr:colOff>38100</xdr:colOff>
      <xdr:row>98</xdr:row>
      <xdr:rowOff>80696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8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97223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5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67584</xdr:rowOff>
    </xdr:from>
    <xdr:to>
      <xdr:col>55</xdr:col>
      <xdr:colOff>0</xdr:colOff>
      <xdr:row>39</xdr:row>
      <xdr:rowOff>1081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82684"/>
          <a:ext cx="838200" cy="10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135932</xdr:rowOff>
    </xdr:from>
    <xdr:to>
      <xdr:col>50</xdr:col>
      <xdr:colOff>114300</xdr:colOff>
      <xdr:row>39</xdr:row>
      <xdr:rowOff>1081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51032"/>
          <a:ext cx="889000" cy="3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135932</xdr:rowOff>
    </xdr:from>
    <xdr:to>
      <xdr:col>45</xdr:col>
      <xdr:colOff>177800</xdr:colOff>
      <xdr:row>39</xdr:row>
      <xdr:rowOff>16172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51032"/>
          <a:ext cx="889000" cy="5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136279</xdr:rowOff>
    </xdr:from>
    <xdr:to>
      <xdr:col>41</xdr:col>
      <xdr:colOff>50800</xdr:colOff>
      <xdr:row>39</xdr:row>
      <xdr:rowOff>16172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08479"/>
          <a:ext cx="889000" cy="39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16784</xdr:rowOff>
    </xdr:from>
    <xdr:to>
      <xdr:col>55</xdr:col>
      <xdr:colOff>50800</xdr:colOff>
      <xdr:row>38</xdr:row>
      <xdr:rowOff>118384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3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166661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10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121731</xdr:rowOff>
    </xdr:from>
    <xdr:to>
      <xdr:col>50</xdr:col>
      <xdr:colOff>165100</xdr:colOff>
      <xdr:row>39</xdr:row>
      <xdr:rowOff>51881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3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43008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29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85132</xdr:rowOff>
    </xdr:from>
    <xdr:to>
      <xdr:col>46</xdr:col>
      <xdr:colOff>38100</xdr:colOff>
      <xdr:row>39</xdr:row>
      <xdr:rowOff>15282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0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6409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69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136822</xdr:rowOff>
    </xdr:from>
    <xdr:to>
      <xdr:col>41</xdr:col>
      <xdr:colOff>101600</xdr:colOff>
      <xdr:row>39</xdr:row>
      <xdr:rowOff>66972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5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58099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74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85479</xdr:rowOff>
    </xdr:from>
    <xdr:to>
      <xdr:col>36</xdr:col>
      <xdr:colOff>165100</xdr:colOff>
      <xdr:row>37</xdr:row>
      <xdr:rowOff>15629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6756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5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100926</xdr:rowOff>
    </xdr:from>
    <xdr:to>
      <xdr:col>55</xdr:col>
      <xdr:colOff>0</xdr:colOff>
      <xdr:row>58</xdr:row>
      <xdr:rowOff>127610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45026"/>
          <a:ext cx="838200" cy="2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82467</xdr:rowOff>
    </xdr:from>
    <xdr:to>
      <xdr:col>50</xdr:col>
      <xdr:colOff>114300</xdr:colOff>
      <xdr:row>58</xdr:row>
      <xdr:rowOff>100926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26567"/>
          <a:ext cx="889000" cy="1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39468</xdr:rowOff>
    </xdr:from>
    <xdr:to>
      <xdr:col>45</xdr:col>
      <xdr:colOff>177800</xdr:colOff>
      <xdr:row>58</xdr:row>
      <xdr:rowOff>82467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83568"/>
          <a:ext cx="889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39468</xdr:rowOff>
    </xdr:from>
    <xdr:to>
      <xdr:col>41</xdr:col>
      <xdr:colOff>50800</xdr:colOff>
      <xdr:row>58</xdr:row>
      <xdr:rowOff>76660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83568"/>
          <a:ext cx="889000" cy="3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76810</xdr:rowOff>
    </xdr:from>
    <xdr:to>
      <xdr:col>55</xdr:col>
      <xdr:colOff>50800</xdr:colOff>
      <xdr:row>59</xdr:row>
      <xdr:rowOff>6960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163187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50126</xdr:rowOff>
    </xdr:from>
    <xdr:to>
      <xdr:col>50</xdr:col>
      <xdr:colOff>165100</xdr:colOff>
      <xdr:row>58</xdr:row>
      <xdr:rowOff>151726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9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142853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8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31667</xdr:rowOff>
    </xdr:from>
    <xdr:to>
      <xdr:col>46</xdr:col>
      <xdr:colOff>38100</xdr:colOff>
      <xdr:row>58</xdr:row>
      <xdr:rowOff>133267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7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124394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1006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160118</xdr:rowOff>
    </xdr:from>
    <xdr:to>
      <xdr:col>41</xdr:col>
      <xdr:colOff>101600</xdr:colOff>
      <xdr:row>58</xdr:row>
      <xdr:rowOff>90268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3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106795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70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25860</xdr:rowOff>
    </xdr:from>
    <xdr:to>
      <xdr:col>36</xdr:col>
      <xdr:colOff>165100</xdr:colOff>
      <xdr:row>58</xdr:row>
      <xdr:rowOff>127460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6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143987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4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139700</xdr:rowOff>
    </xdr:from>
    <xdr:to>
      <xdr:col>55</xdr:col>
      <xdr:colOff>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139700</xdr:rowOff>
    </xdr:from>
    <xdr:to>
      <xdr:col>50</xdr:col>
      <xdr:colOff>114300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139471</xdr:rowOff>
    </xdr:from>
    <xdr:to>
      <xdr:col>45</xdr:col>
      <xdr:colOff>177800</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257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138733</xdr:rowOff>
    </xdr:from>
    <xdr:to>
      <xdr:col>41</xdr:col>
      <xdr:colOff>50800</xdr:colOff>
      <xdr:row>78</xdr:row>
      <xdr:rowOff>139471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11833"/>
          <a:ext cx="889000" cy="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88671</xdr:rowOff>
    </xdr:from>
    <xdr:to>
      <xdr:col>41</xdr:col>
      <xdr:colOff>101600</xdr:colOff>
      <xdr:row>79</xdr:row>
      <xdr:rowOff>18821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9948</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5544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87933</xdr:rowOff>
    </xdr:from>
    <xdr:to>
      <xdr:col>36</xdr:col>
      <xdr:colOff>165100</xdr:colOff>
      <xdr:row>79</xdr:row>
      <xdr:rowOff>18083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9210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132483</xdr:rowOff>
    </xdr:from>
    <xdr:to>
      <xdr:col>55</xdr:col>
      <xdr:colOff>0</xdr:colOff>
      <xdr:row>98</xdr:row>
      <xdr:rowOff>83629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763133"/>
          <a:ext cx="838200" cy="12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48763</xdr:rowOff>
    </xdr:from>
    <xdr:to>
      <xdr:col>50</xdr:col>
      <xdr:colOff>114300</xdr:colOff>
      <xdr:row>97</xdr:row>
      <xdr:rowOff>132483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679413"/>
          <a:ext cx="889000" cy="8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13467</xdr:rowOff>
    </xdr:from>
    <xdr:to>
      <xdr:col>45</xdr:col>
      <xdr:colOff>177800</xdr:colOff>
      <xdr:row>97</xdr:row>
      <xdr:rowOff>48763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472667"/>
          <a:ext cx="889000" cy="20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13467</xdr:rowOff>
    </xdr:from>
    <xdr:to>
      <xdr:col>41</xdr:col>
      <xdr:colOff>50800</xdr:colOff>
      <xdr:row>97</xdr:row>
      <xdr:rowOff>36759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472667"/>
          <a:ext cx="889000" cy="19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32829</xdr:rowOff>
    </xdr:from>
    <xdr:to>
      <xdr:col>55</xdr:col>
      <xdr:colOff>50800</xdr:colOff>
      <xdr:row>98</xdr:row>
      <xdr:rowOff>134429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119206</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4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81683</xdr:rowOff>
    </xdr:from>
    <xdr:to>
      <xdr:col>50</xdr:col>
      <xdr:colOff>165100</xdr:colOff>
      <xdr:row>98</xdr:row>
      <xdr:rowOff>11833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1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2960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0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169413</xdr:rowOff>
    </xdr:from>
    <xdr:to>
      <xdr:col>46</xdr:col>
      <xdr:colOff>38100</xdr:colOff>
      <xdr:row>97</xdr:row>
      <xdr:rowOff>99563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2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116090</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40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134117</xdr:rowOff>
    </xdr:from>
    <xdr:to>
      <xdr:col>41</xdr:col>
      <xdr:colOff>101600</xdr:colOff>
      <xdr:row>96</xdr:row>
      <xdr:rowOff>64267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4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80794</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19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157409</xdr:rowOff>
    </xdr:from>
    <xdr:to>
      <xdr:col>36</xdr:col>
      <xdr:colOff>165100</xdr:colOff>
      <xdr:row>97</xdr:row>
      <xdr:rowOff>87559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1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104086</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39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136056</xdr:rowOff>
    </xdr:from>
    <xdr:to>
      <xdr:col>85</xdr:col>
      <xdr:colOff>127000</xdr:colOff>
      <xdr:row>38</xdr:row>
      <xdr:rowOff>138548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51156"/>
          <a:ext cx="838200" cy="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138548</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53648"/>
          <a:ext cx="8890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85256</xdr:rowOff>
    </xdr:from>
    <xdr:to>
      <xdr:col>85</xdr:col>
      <xdr:colOff>177800</xdr:colOff>
      <xdr:row>39</xdr:row>
      <xdr:rowOff>15406</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87748</xdr:rowOff>
    </xdr:from>
    <xdr:to>
      <xdr:col>81</xdr:col>
      <xdr:colOff>101600</xdr:colOff>
      <xdr:row>39</xdr:row>
      <xdr:rowOff>17898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9025</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95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104091</xdr:rowOff>
    </xdr:from>
    <xdr:to>
      <xdr:col>85</xdr:col>
      <xdr:colOff>127000</xdr:colOff>
      <xdr:row>77</xdr:row>
      <xdr:rowOff>163443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05741"/>
          <a:ext cx="838200" cy="5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94087</xdr:rowOff>
    </xdr:from>
    <xdr:to>
      <xdr:col>81</xdr:col>
      <xdr:colOff>50800</xdr:colOff>
      <xdr:row>77</xdr:row>
      <xdr:rowOff>104091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295737"/>
          <a:ext cx="889000" cy="1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94087</xdr:rowOff>
    </xdr:from>
    <xdr:to>
      <xdr:col>76</xdr:col>
      <xdr:colOff>114300</xdr:colOff>
      <xdr:row>77</xdr:row>
      <xdr:rowOff>96225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95737"/>
          <a:ext cx="889000" cy="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83686</xdr:rowOff>
    </xdr:from>
    <xdr:to>
      <xdr:col>71</xdr:col>
      <xdr:colOff>177800</xdr:colOff>
      <xdr:row>77</xdr:row>
      <xdr:rowOff>96225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285336"/>
          <a:ext cx="889000" cy="1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112643</xdr:rowOff>
    </xdr:from>
    <xdr:to>
      <xdr:col>85</xdr:col>
      <xdr:colOff>177800</xdr:colOff>
      <xdr:row>78</xdr:row>
      <xdr:rowOff>42793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1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91070</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9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53291</xdr:rowOff>
    </xdr:from>
    <xdr:to>
      <xdr:col>81</xdr:col>
      <xdr:colOff>101600</xdr:colOff>
      <xdr:row>77</xdr:row>
      <xdr:rowOff>154891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5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171418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03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43287</xdr:rowOff>
    </xdr:from>
    <xdr:to>
      <xdr:col>76</xdr:col>
      <xdr:colOff>165100</xdr:colOff>
      <xdr:row>77</xdr:row>
      <xdr:rowOff>144887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4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161414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02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45425</xdr:rowOff>
    </xdr:from>
    <xdr:to>
      <xdr:col>72</xdr:col>
      <xdr:colOff>38100</xdr:colOff>
      <xdr:row>77</xdr:row>
      <xdr:rowOff>147025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4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163552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2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32886</xdr:rowOff>
    </xdr:from>
    <xdr:to>
      <xdr:col>67</xdr:col>
      <xdr:colOff>101600</xdr:colOff>
      <xdr:row>77</xdr:row>
      <xdr:rowOff>134486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3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151013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0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92650</xdr:rowOff>
    </xdr:from>
    <xdr:to>
      <xdr:col>85</xdr:col>
      <xdr:colOff>127000</xdr:colOff>
      <xdr:row>99</xdr:row>
      <xdr:rowOff>21053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894750"/>
          <a:ext cx="838200" cy="9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21053</xdr:rowOff>
    </xdr:from>
    <xdr:to>
      <xdr:col>81</xdr:col>
      <xdr:colOff>50800</xdr:colOff>
      <xdr:row>99</xdr:row>
      <xdr:rowOff>84917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94603"/>
          <a:ext cx="889000" cy="6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84852</xdr:rowOff>
    </xdr:from>
    <xdr:to>
      <xdr:col>76</xdr:col>
      <xdr:colOff>114300</xdr:colOff>
      <xdr:row>99</xdr:row>
      <xdr:rowOff>84917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7058402"/>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84852</xdr:rowOff>
    </xdr:from>
    <xdr:to>
      <xdr:col>71</xdr:col>
      <xdr:colOff>177800</xdr:colOff>
      <xdr:row>99</xdr:row>
      <xdr:rowOff>85012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7058402"/>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41850</xdr:rowOff>
    </xdr:from>
    <xdr:to>
      <xdr:col>85</xdr:col>
      <xdr:colOff>177800</xdr:colOff>
      <xdr:row>98</xdr:row>
      <xdr:rowOff>143450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4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20277</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2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141703</xdr:rowOff>
    </xdr:from>
    <xdr:to>
      <xdr:col>81</xdr:col>
      <xdr:colOff>101600</xdr:colOff>
      <xdr:row>99</xdr:row>
      <xdr:rowOff>71853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4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62980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34117</xdr:rowOff>
    </xdr:from>
    <xdr:to>
      <xdr:col>76</xdr:col>
      <xdr:colOff>165100</xdr:colOff>
      <xdr:row>99</xdr:row>
      <xdr:rowOff>135717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700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126844</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710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34052</xdr:rowOff>
    </xdr:from>
    <xdr:to>
      <xdr:col>72</xdr:col>
      <xdr:colOff>38100</xdr:colOff>
      <xdr:row>99</xdr:row>
      <xdr:rowOff>135652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700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126779</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68428" y="1710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34212</xdr:rowOff>
    </xdr:from>
    <xdr:to>
      <xdr:col>67</xdr:col>
      <xdr:colOff>101600</xdr:colOff>
      <xdr:row>99</xdr:row>
      <xdr:rowOff>135812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700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126939</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710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71349</xdr:rowOff>
    </xdr:from>
    <xdr:to>
      <xdr:col>116</xdr:col>
      <xdr:colOff>63500</xdr:colOff>
      <xdr:row>39</xdr:row>
      <xdr:rowOff>6388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243549"/>
          <a:ext cx="838200" cy="44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6388</xdr:rowOff>
    </xdr:from>
    <xdr:to>
      <xdr:col>111</xdr:col>
      <xdr:colOff>177800</xdr:colOff>
      <xdr:row>39</xdr:row>
      <xdr:rowOff>26771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692938"/>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131661</xdr:rowOff>
    </xdr:from>
    <xdr:to>
      <xdr:col>107</xdr:col>
      <xdr:colOff>50800</xdr:colOff>
      <xdr:row>39</xdr:row>
      <xdr:rowOff>26771</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646761"/>
          <a:ext cx="889000" cy="6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131661</xdr:rowOff>
    </xdr:from>
    <xdr:to>
      <xdr:col>102</xdr:col>
      <xdr:colOff>114300</xdr:colOff>
      <xdr:row>38</xdr:row>
      <xdr:rowOff>153683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646761"/>
          <a:ext cx="8890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6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20549</xdr:rowOff>
    </xdr:from>
    <xdr:to>
      <xdr:col>116</xdr:col>
      <xdr:colOff>114300</xdr:colOff>
      <xdr:row>36</xdr:row>
      <xdr:rowOff>122149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19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43426</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04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127038</xdr:rowOff>
    </xdr:from>
    <xdr:to>
      <xdr:col>112</xdr:col>
      <xdr:colOff>38100</xdr:colOff>
      <xdr:row>39</xdr:row>
      <xdr:rowOff>57188</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4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48315</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4017" y="6734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147421</xdr:rowOff>
    </xdr:from>
    <xdr:to>
      <xdr:col>107</xdr:col>
      <xdr:colOff>101600</xdr:colOff>
      <xdr:row>39</xdr:row>
      <xdr:rowOff>77571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6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68698</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755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80861</xdr:rowOff>
    </xdr:from>
    <xdr:to>
      <xdr:col>102</xdr:col>
      <xdr:colOff>165100</xdr:colOff>
      <xdr:row>39</xdr:row>
      <xdr:rowOff>11011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5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27538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7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102883</xdr:rowOff>
    </xdr:from>
    <xdr:to>
      <xdr:col>98</xdr:col>
      <xdr:colOff>38100</xdr:colOff>
      <xdr:row>39</xdr:row>
      <xdr:rowOff>33033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1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24160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71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48717</xdr:rowOff>
    </xdr:from>
    <xdr:to>
      <xdr:col>116</xdr:col>
      <xdr:colOff>63500</xdr:colOff>
      <xdr:row>58</xdr:row>
      <xdr:rowOff>69040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9992817"/>
          <a:ext cx="838200" cy="2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48717</xdr:rowOff>
    </xdr:from>
    <xdr:to>
      <xdr:col>111</xdr:col>
      <xdr:colOff>177800</xdr:colOff>
      <xdr:row>58</xdr:row>
      <xdr:rowOff>50409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992817"/>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50409</xdr:rowOff>
    </xdr:from>
    <xdr:to>
      <xdr:col>107</xdr:col>
      <xdr:colOff>50800</xdr:colOff>
      <xdr:row>58</xdr:row>
      <xdr:rowOff>52284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994509"/>
          <a:ext cx="8890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29812</xdr:rowOff>
    </xdr:from>
    <xdr:to>
      <xdr:col>102</xdr:col>
      <xdr:colOff>114300</xdr:colOff>
      <xdr:row>58</xdr:row>
      <xdr:rowOff>52284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973912"/>
          <a:ext cx="889000" cy="2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18240</xdr:rowOff>
    </xdr:from>
    <xdr:to>
      <xdr:col>116</xdr:col>
      <xdr:colOff>114300</xdr:colOff>
      <xdr:row>58</xdr:row>
      <xdr:rowOff>119840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6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153532</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169367</xdr:rowOff>
    </xdr:from>
    <xdr:to>
      <xdr:col>112</xdr:col>
      <xdr:colOff>38100</xdr:colOff>
      <xdr:row>58</xdr:row>
      <xdr:rowOff>99517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4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90644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3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171059</xdr:rowOff>
    </xdr:from>
    <xdr:to>
      <xdr:col>107</xdr:col>
      <xdr:colOff>101600</xdr:colOff>
      <xdr:row>58</xdr:row>
      <xdr:rowOff>101209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4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92336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3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1484</xdr:rowOff>
    </xdr:from>
    <xdr:to>
      <xdr:col>102</xdr:col>
      <xdr:colOff>165100</xdr:colOff>
      <xdr:row>58</xdr:row>
      <xdr:rowOff>103084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4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94211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38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150462</xdr:rowOff>
    </xdr:from>
    <xdr:to>
      <xdr:col>98</xdr:col>
      <xdr:colOff>38100</xdr:colOff>
      <xdr:row>58</xdr:row>
      <xdr:rowOff>80612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2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97139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9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55265</xdr:rowOff>
    </xdr:from>
    <xdr:to>
      <xdr:col>116</xdr:col>
      <xdr:colOff>63500</xdr:colOff>
      <xdr:row>74</xdr:row>
      <xdr:rowOff>163164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399665"/>
          <a:ext cx="838200" cy="45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55265</xdr:rowOff>
    </xdr:from>
    <xdr:to>
      <xdr:col>111</xdr:col>
      <xdr:colOff>177800</xdr:colOff>
      <xdr:row>72</xdr:row>
      <xdr:rowOff>63152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399665"/>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63152</xdr:rowOff>
    </xdr:from>
    <xdr:to>
      <xdr:col>107</xdr:col>
      <xdr:colOff>50800</xdr:colOff>
      <xdr:row>72</xdr:row>
      <xdr:rowOff>164046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407552"/>
          <a:ext cx="889000" cy="10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164046</xdr:rowOff>
    </xdr:from>
    <xdr:to>
      <xdr:col>102</xdr:col>
      <xdr:colOff>114300</xdr:colOff>
      <xdr:row>73</xdr:row>
      <xdr:rowOff>21122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508446"/>
          <a:ext cx="889000" cy="2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112364</xdr:rowOff>
    </xdr:from>
    <xdr:to>
      <xdr:col>116</xdr:col>
      <xdr:colOff>114300</xdr:colOff>
      <xdr:row>75</xdr:row>
      <xdr:rowOff>42514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9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135241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5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4465</xdr:rowOff>
    </xdr:from>
    <xdr:to>
      <xdr:col>112</xdr:col>
      <xdr:colOff>38100</xdr:colOff>
      <xdr:row>72</xdr:row>
      <xdr:rowOff>106065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34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122592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12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12352</xdr:rowOff>
    </xdr:from>
    <xdr:to>
      <xdr:col>107</xdr:col>
      <xdr:colOff>101600</xdr:colOff>
      <xdr:row>72</xdr:row>
      <xdr:rowOff>113952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35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130479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13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113246</xdr:rowOff>
    </xdr:from>
    <xdr:to>
      <xdr:col>102</xdr:col>
      <xdr:colOff>165100</xdr:colOff>
      <xdr:row>73</xdr:row>
      <xdr:rowOff>43396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4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59923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32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141772</xdr:rowOff>
    </xdr:from>
    <xdr:to>
      <xdr:col>98</xdr:col>
      <xdr:colOff>38100</xdr:colOff>
      <xdr:row>73</xdr:row>
      <xdr:rowOff>71922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48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88449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26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歳出決算総額は住民一人当たり６４９，２３２円となっている。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増額となった主な項目は、補助費等、積立金、投資及び出資金となっている。補助費等は、住民一人当たりのコストが１３８，９２８円で、前年度から２７，５４５円増となっている。これは、公共下水道事業会計が法適化したことにより、一般会計から補助金を支出するようになったことなどによるものである。積立金は、住民一人当たりのコストが５４，４０７円で、前年度から３０，５７６円増となっている。これは、繰上償還に備え、減債基金積立金を大幅に増加したことなどによるものである。投資及び出資金は、住民一人当たりのコストが１２，７９４円で、前年度から１１，７９５円増となっている。これは、公共下水道事業会計が法適化したことにより、一般会計から出資金を支出するようになったことなどによるものであ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減額となった主な項目は、繰出金となっている。繰出金は、住民一人当たりのコストが６８，５６３円で、２７，６０８円の減となっている。これは、公共下水道事業会計が法適化したことにより繰出金の支出がなくなったことによるものであ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臨時的な歳出の増減による大きな変動が見られるが、経常的な歳出についても見直しを実施し、財政の健全化に努める。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5,176
5,160
17.00
3,657,065
3,360,423
221,011
2,363,372
2,607,253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141097</xdr:rowOff>
    </xdr:from>
    <xdr:to>
      <xdr:col>24</xdr:col>
      <xdr:colOff>63500</xdr:colOff>
      <xdr:row>35</xdr:row>
      <xdr:rowOff>170180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41847"/>
          <a:ext cx="838200" cy="2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159512</xdr:rowOff>
    </xdr:from>
    <xdr:to>
      <xdr:col>19</xdr:col>
      <xdr:colOff>177800</xdr:colOff>
      <xdr:row>35</xdr:row>
      <xdr:rowOff>170180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60262"/>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159512</xdr:rowOff>
    </xdr:from>
    <xdr:to>
      <xdr:col>15</xdr:col>
      <xdr:colOff>50800</xdr:colOff>
      <xdr:row>36</xdr:row>
      <xdr:rowOff>12573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0262"/>
          <a:ext cx="889000" cy="2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12573</xdr:rowOff>
    </xdr:from>
    <xdr:to>
      <xdr:col>10</xdr:col>
      <xdr:colOff>114300</xdr:colOff>
      <xdr:row>36</xdr:row>
      <xdr:rowOff>48895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84773"/>
          <a:ext cx="889000" cy="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90297</xdr:rowOff>
    </xdr:from>
    <xdr:to>
      <xdr:col>24</xdr:col>
      <xdr:colOff>114300</xdr:colOff>
      <xdr:row>36</xdr:row>
      <xdr:rowOff>20447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9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113174</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42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119380</xdr:rowOff>
    </xdr:from>
    <xdr:to>
      <xdr:col>20</xdr:col>
      <xdr:colOff>38100</xdr:colOff>
      <xdr:row>36</xdr:row>
      <xdr:rowOff>49530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66057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9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108712</xdr:rowOff>
    </xdr:from>
    <xdr:to>
      <xdr:col>15</xdr:col>
      <xdr:colOff>101600</xdr:colOff>
      <xdr:row>36</xdr:row>
      <xdr:rowOff>38862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55389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8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133223</xdr:rowOff>
    </xdr:from>
    <xdr:to>
      <xdr:col>10</xdr:col>
      <xdr:colOff>165100</xdr:colOff>
      <xdr:row>36</xdr:row>
      <xdr:rowOff>63373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3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79900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90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169545</xdr:rowOff>
    </xdr:from>
    <xdr:to>
      <xdr:col>6</xdr:col>
      <xdr:colOff>38100</xdr:colOff>
      <xdr:row>36</xdr:row>
      <xdr:rowOff>99695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116222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44816</xdr:rowOff>
    </xdr:from>
    <xdr:to>
      <xdr:col>24</xdr:col>
      <xdr:colOff>63500</xdr:colOff>
      <xdr:row>58</xdr:row>
      <xdr:rowOff>74730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8916"/>
          <a:ext cx="838200" cy="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56412</xdr:rowOff>
    </xdr:from>
    <xdr:to>
      <xdr:col>19</xdr:col>
      <xdr:colOff>177800</xdr:colOff>
      <xdr:row>58</xdr:row>
      <xdr:rowOff>74730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00512"/>
          <a:ext cx="889000" cy="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83372</xdr:rowOff>
    </xdr:from>
    <xdr:to>
      <xdr:col>15</xdr:col>
      <xdr:colOff>50800</xdr:colOff>
      <xdr:row>58</xdr:row>
      <xdr:rowOff>56412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56022"/>
          <a:ext cx="889000" cy="14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83372</xdr:rowOff>
    </xdr:from>
    <xdr:to>
      <xdr:col>10</xdr:col>
      <xdr:colOff>114300</xdr:colOff>
      <xdr:row>57</xdr:row>
      <xdr:rowOff>84841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856022"/>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165466</xdr:rowOff>
    </xdr:from>
    <xdr:to>
      <xdr:col>24</xdr:col>
      <xdr:colOff>114300</xdr:colOff>
      <xdr:row>58</xdr:row>
      <xdr:rowOff>95616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80393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23930</xdr:rowOff>
    </xdr:from>
    <xdr:to>
      <xdr:col>20</xdr:col>
      <xdr:colOff>38100</xdr:colOff>
      <xdr:row>58</xdr:row>
      <xdr:rowOff>125530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116657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6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5612</xdr:rowOff>
    </xdr:from>
    <xdr:to>
      <xdr:col>15</xdr:col>
      <xdr:colOff>101600</xdr:colOff>
      <xdr:row>58</xdr:row>
      <xdr:rowOff>107212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98339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2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32572</xdr:rowOff>
    </xdr:from>
    <xdr:to>
      <xdr:col>10</xdr:col>
      <xdr:colOff>165100</xdr:colOff>
      <xdr:row>57</xdr:row>
      <xdr:rowOff>134172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150699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8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34041</xdr:rowOff>
    </xdr:from>
    <xdr:to>
      <xdr:col>6</xdr:col>
      <xdr:colOff>38100</xdr:colOff>
      <xdr:row>57</xdr:row>
      <xdr:rowOff>135641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0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126768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99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31652</xdr:rowOff>
    </xdr:from>
    <xdr:to>
      <xdr:col>24</xdr:col>
      <xdr:colOff>63500</xdr:colOff>
      <xdr:row>77</xdr:row>
      <xdr:rowOff>40639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233302"/>
          <a:ext cx="838200" cy="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31652</xdr:rowOff>
    </xdr:from>
    <xdr:to>
      <xdr:col>19</xdr:col>
      <xdr:colOff>177800</xdr:colOff>
      <xdr:row>77</xdr:row>
      <xdr:rowOff>105132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3302"/>
          <a:ext cx="889000" cy="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63424</xdr:rowOff>
    </xdr:from>
    <xdr:to>
      <xdr:col>15</xdr:col>
      <xdr:colOff>50800</xdr:colOff>
      <xdr:row>77</xdr:row>
      <xdr:rowOff>105132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5074"/>
          <a:ext cx="889000" cy="4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63424</xdr:rowOff>
    </xdr:from>
    <xdr:to>
      <xdr:col>10</xdr:col>
      <xdr:colOff>114300</xdr:colOff>
      <xdr:row>77</xdr:row>
      <xdr:rowOff>170351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5074"/>
          <a:ext cx="889000" cy="10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161289</xdr:rowOff>
    </xdr:from>
    <xdr:to>
      <xdr:col>24</xdr:col>
      <xdr:colOff>114300</xdr:colOff>
      <xdr:row>77</xdr:row>
      <xdr:rowOff>91439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9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139716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6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152302</xdr:rowOff>
    </xdr:from>
    <xdr:to>
      <xdr:col>20</xdr:col>
      <xdr:colOff>38100</xdr:colOff>
      <xdr:row>77</xdr:row>
      <xdr:rowOff>82452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73579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54332</xdr:rowOff>
    </xdr:from>
    <xdr:to>
      <xdr:col>15</xdr:col>
      <xdr:colOff>101600</xdr:colOff>
      <xdr:row>77</xdr:row>
      <xdr:rowOff>155932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5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147059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4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12624</xdr:rowOff>
    </xdr:from>
    <xdr:to>
      <xdr:col>10</xdr:col>
      <xdr:colOff>165100</xdr:colOff>
      <xdr:row>77</xdr:row>
      <xdr:rowOff>114224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105351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7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119551</xdr:rowOff>
    </xdr:from>
    <xdr:to>
      <xdr:col>6</xdr:col>
      <xdr:colOff>38100</xdr:colOff>
      <xdr:row>78</xdr:row>
      <xdr:rowOff>49701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2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40828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1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121158</xdr:rowOff>
    </xdr:from>
    <xdr:to>
      <xdr:col>24</xdr:col>
      <xdr:colOff>63500</xdr:colOff>
      <xdr:row>98</xdr:row>
      <xdr:rowOff>121602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23258"/>
          <a:ext cx="8382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120163</xdr:rowOff>
    </xdr:from>
    <xdr:to>
      <xdr:col>19</xdr:col>
      <xdr:colOff>177800</xdr:colOff>
      <xdr:row>98</xdr:row>
      <xdr:rowOff>121602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2263"/>
          <a:ext cx="889000" cy="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119490</xdr:rowOff>
    </xdr:from>
    <xdr:to>
      <xdr:col>15</xdr:col>
      <xdr:colOff>50800</xdr:colOff>
      <xdr:row>98</xdr:row>
      <xdr:rowOff>120163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21590"/>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119490</xdr:rowOff>
    </xdr:from>
    <xdr:to>
      <xdr:col>10</xdr:col>
      <xdr:colOff>114300</xdr:colOff>
      <xdr:row>98</xdr:row>
      <xdr:rowOff>123532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1590"/>
          <a:ext cx="889000" cy="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70358</xdr:rowOff>
    </xdr:from>
    <xdr:to>
      <xdr:col>24</xdr:col>
      <xdr:colOff>114300</xdr:colOff>
      <xdr:row>99</xdr:row>
      <xdr:rowOff>508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70802</xdr:rowOff>
    </xdr:from>
    <xdr:to>
      <xdr:col>20</xdr:col>
      <xdr:colOff>38100</xdr:colOff>
      <xdr:row>99</xdr:row>
      <xdr:rowOff>952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163529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6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69363</xdr:rowOff>
    </xdr:from>
    <xdr:to>
      <xdr:col>15</xdr:col>
      <xdr:colOff>101600</xdr:colOff>
      <xdr:row>98</xdr:row>
      <xdr:rowOff>170963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162090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68690</xdr:rowOff>
    </xdr:from>
    <xdr:to>
      <xdr:col>10</xdr:col>
      <xdr:colOff>165100</xdr:colOff>
      <xdr:row>98</xdr:row>
      <xdr:rowOff>170290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161417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72732</xdr:rowOff>
    </xdr:from>
    <xdr:to>
      <xdr:col>6</xdr:col>
      <xdr:colOff>38100</xdr:colOff>
      <xdr:row>99</xdr:row>
      <xdr:rowOff>2882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165459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128270</xdr:rowOff>
    </xdr:from>
    <xdr:to>
      <xdr:col>55</xdr:col>
      <xdr:colOff>0</xdr:colOff>
      <xdr:row>38</xdr:row>
      <xdr:rowOff>128864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43370"/>
          <a:ext cx="8382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128864</xdr:rowOff>
    </xdr:from>
    <xdr:to>
      <xdr:col>50</xdr:col>
      <xdr:colOff>114300</xdr:colOff>
      <xdr:row>38</xdr:row>
      <xdr:rowOff>129184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43964"/>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129184</xdr:rowOff>
    </xdr:from>
    <xdr:to>
      <xdr:col>45</xdr:col>
      <xdr:colOff>177800</xdr:colOff>
      <xdr:row>38</xdr:row>
      <xdr:rowOff>131470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442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131470</xdr:rowOff>
    </xdr:from>
    <xdr:to>
      <xdr:col>41</xdr:col>
      <xdr:colOff>50800</xdr:colOff>
      <xdr:row>38</xdr:row>
      <xdr:rowOff>132979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46570"/>
          <a:ext cx="8890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77470</xdr:rowOff>
    </xdr:from>
    <xdr:to>
      <xdr:col>55</xdr:col>
      <xdr:colOff>50800</xdr:colOff>
      <xdr:row>39</xdr:row>
      <xdr:rowOff>7620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78064</xdr:rowOff>
    </xdr:from>
    <xdr:to>
      <xdr:col>50</xdr:col>
      <xdr:colOff>165100</xdr:colOff>
      <xdr:row>39</xdr:row>
      <xdr:rowOff>8214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170791</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85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78384</xdr:rowOff>
    </xdr:from>
    <xdr:to>
      <xdr:col>46</xdr:col>
      <xdr:colOff>38100</xdr:colOff>
      <xdr:row>39</xdr:row>
      <xdr:rowOff>8534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9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171111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86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80670</xdr:rowOff>
    </xdr:from>
    <xdr:to>
      <xdr:col>41</xdr:col>
      <xdr:colOff>101600</xdr:colOff>
      <xdr:row>39</xdr:row>
      <xdr:rowOff>10820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1947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88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82179</xdr:rowOff>
    </xdr:from>
    <xdr:to>
      <xdr:col>36</xdr:col>
      <xdr:colOff>165100</xdr:colOff>
      <xdr:row>39</xdr:row>
      <xdr:rowOff>12329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9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3456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90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91652</xdr:rowOff>
    </xdr:from>
    <xdr:to>
      <xdr:col>55</xdr:col>
      <xdr:colOff>0</xdr:colOff>
      <xdr:row>58</xdr:row>
      <xdr:rowOff>103639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35752"/>
          <a:ext cx="838200" cy="1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80965</xdr:rowOff>
    </xdr:from>
    <xdr:to>
      <xdr:col>50</xdr:col>
      <xdr:colOff>114300</xdr:colOff>
      <xdr:row>58</xdr:row>
      <xdr:rowOff>91652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25065"/>
          <a:ext cx="8890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80965</xdr:rowOff>
    </xdr:from>
    <xdr:to>
      <xdr:col>45</xdr:col>
      <xdr:colOff>177800</xdr:colOff>
      <xdr:row>58</xdr:row>
      <xdr:rowOff>83137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25065"/>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57679</xdr:rowOff>
    </xdr:from>
    <xdr:to>
      <xdr:col>41</xdr:col>
      <xdr:colOff>50800</xdr:colOff>
      <xdr:row>58</xdr:row>
      <xdr:rowOff>83137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01779"/>
          <a:ext cx="889000" cy="2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52839</xdr:rowOff>
    </xdr:from>
    <xdr:to>
      <xdr:col>55</xdr:col>
      <xdr:colOff>50800</xdr:colOff>
      <xdr:row>58</xdr:row>
      <xdr:rowOff>154439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9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139216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1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40852</xdr:rowOff>
    </xdr:from>
    <xdr:to>
      <xdr:col>50</xdr:col>
      <xdr:colOff>165100</xdr:colOff>
      <xdr:row>58</xdr:row>
      <xdr:rowOff>142452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8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133579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7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30165</xdr:rowOff>
    </xdr:from>
    <xdr:to>
      <xdr:col>46</xdr:col>
      <xdr:colOff>38100</xdr:colOff>
      <xdr:row>58</xdr:row>
      <xdr:rowOff>131765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122892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6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32337</xdr:rowOff>
    </xdr:from>
    <xdr:to>
      <xdr:col>41</xdr:col>
      <xdr:colOff>101600</xdr:colOff>
      <xdr:row>58</xdr:row>
      <xdr:rowOff>133937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7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125064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6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6879</xdr:rowOff>
    </xdr:from>
    <xdr:to>
      <xdr:col>36</xdr:col>
      <xdr:colOff>165100</xdr:colOff>
      <xdr:row>58</xdr:row>
      <xdr:rowOff>108479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5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99606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4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109685</xdr:rowOff>
    </xdr:from>
    <xdr:to>
      <xdr:col>55</xdr:col>
      <xdr:colOff>0</xdr:colOff>
      <xdr:row>78</xdr:row>
      <xdr:rowOff>155130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82785"/>
          <a:ext cx="838200" cy="4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80615</xdr:rowOff>
    </xdr:from>
    <xdr:to>
      <xdr:col>50</xdr:col>
      <xdr:colOff>114300</xdr:colOff>
      <xdr:row>78</xdr:row>
      <xdr:rowOff>109685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53715"/>
          <a:ext cx="889000" cy="2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80615</xdr:rowOff>
    </xdr:from>
    <xdr:to>
      <xdr:col>45</xdr:col>
      <xdr:colOff>177800</xdr:colOff>
      <xdr:row>78</xdr:row>
      <xdr:rowOff>119027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53715"/>
          <a:ext cx="889000" cy="3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78459</xdr:rowOff>
    </xdr:from>
    <xdr:to>
      <xdr:col>41</xdr:col>
      <xdr:colOff>50800</xdr:colOff>
      <xdr:row>78</xdr:row>
      <xdr:rowOff>119027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51559"/>
          <a:ext cx="889000" cy="4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104330</xdr:rowOff>
    </xdr:from>
    <xdr:to>
      <xdr:col>55</xdr:col>
      <xdr:colOff>50800</xdr:colOff>
      <xdr:row>79</xdr:row>
      <xdr:rowOff>34480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19257</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9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58885</xdr:rowOff>
    </xdr:from>
    <xdr:to>
      <xdr:col>50</xdr:col>
      <xdr:colOff>165100</xdr:colOff>
      <xdr:row>78</xdr:row>
      <xdr:rowOff>160485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3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151612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2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29815</xdr:rowOff>
    </xdr:from>
    <xdr:to>
      <xdr:col>46</xdr:col>
      <xdr:colOff>38100</xdr:colOff>
      <xdr:row>78</xdr:row>
      <xdr:rowOff>131415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0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122542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9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68227</xdr:rowOff>
    </xdr:from>
    <xdr:to>
      <xdr:col>41</xdr:col>
      <xdr:colOff>101600</xdr:colOff>
      <xdr:row>78</xdr:row>
      <xdr:rowOff>169827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160954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3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27659</xdr:rowOff>
    </xdr:from>
    <xdr:to>
      <xdr:col>36</xdr:col>
      <xdr:colOff>165100</xdr:colOff>
      <xdr:row>78</xdr:row>
      <xdr:rowOff>129259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0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120386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49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167749</xdr:rowOff>
    </xdr:from>
    <xdr:to>
      <xdr:col>55</xdr:col>
      <xdr:colOff>0</xdr:colOff>
      <xdr:row>97</xdr:row>
      <xdr:rowOff>20151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26949"/>
          <a:ext cx="838200" cy="2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131110</xdr:rowOff>
    </xdr:from>
    <xdr:to>
      <xdr:col>50</xdr:col>
      <xdr:colOff>114300</xdr:colOff>
      <xdr:row>96</xdr:row>
      <xdr:rowOff>167749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90310"/>
          <a:ext cx="889000" cy="3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131110</xdr:rowOff>
    </xdr:from>
    <xdr:to>
      <xdr:col>45</xdr:col>
      <xdr:colOff>177800</xdr:colOff>
      <xdr:row>97</xdr:row>
      <xdr:rowOff>33373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590310"/>
          <a:ext cx="889000" cy="7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9572</xdr:rowOff>
    </xdr:from>
    <xdr:to>
      <xdr:col>41</xdr:col>
      <xdr:colOff>50800</xdr:colOff>
      <xdr:row>97</xdr:row>
      <xdr:rowOff>33373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640222"/>
          <a:ext cx="889000" cy="2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140801</xdr:rowOff>
    </xdr:from>
    <xdr:to>
      <xdr:col>55</xdr:col>
      <xdr:colOff>50800</xdr:colOff>
      <xdr:row>97</xdr:row>
      <xdr:rowOff>70951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0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119228</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7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116949</xdr:rowOff>
    </xdr:from>
    <xdr:to>
      <xdr:col>50</xdr:col>
      <xdr:colOff>165100</xdr:colOff>
      <xdr:row>97</xdr:row>
      <xdr:rowOff>47099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7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38226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6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80310</xdr:rowOff>
    </xdr:from>
    <xdr:to>
      <xdr:col>46</xdr:col>
      <xdr:colOff>38100</xdr:colOff>
      <xdr:row>97</xdr:row>
      <xdr:rowOff>10460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1587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3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154023</xdr:rowOff>
    </xdr:from>
    <xdr:to>
      <xdr:col>41</xdr:col>
      <xdr:colOff>101600</xdr:colOff>
      <xdr:row>97</xdr:row>
      <xdr:rowOff>84173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1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75300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0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130222</xdr:rowOff>
    </xdr:from>
    <xdr:to>
      <xdr:col>36</xdr:col>
      <xdr:colOff>165100</xdr:colOff>
      <xdr:row>97</xdr:row>
      <xdr:rowOff>60372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51499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8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24148</xdr:rowOff>
    </xdr:from>
    <xdr:to>
      <xdr:col>85</xdr:col>
      <xdr:colOff>127000</xdr:colOff>
      <xdr:row>37</xdr:row>
      <xdr:rowOff>29972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367798"/>
          <a:ext cx="838200" cy="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160165</xdr:rowOff>
    </xdr:from>
    <xdr:to>
      <xdr:col>81</xdr:col>
      <xdr:colOff>50800</xdr:colOff>
      <xdr:row>37</xdr:row>
      <xdr:rowOff>24148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32365"/>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160165</xdr:rowOff>
    </xdr:from>
    <xdr:to>
      <xdr:col>76</xdr:col>
      <xdr:colOff>114300</xdr:colOff>
      <xdr:row>37</xdr:row>
      <xdr:rowOff>58982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32365"/>
          <a:ext cx="889000" cy="7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58982</xdr:rowOff>
    </xdr:from>
    <xdr:to>
      <xdr:col>71</xdr:col>
      <xdr:colOff>177800</xdr:colOff>
      <xdr:row>37</xdr:row>
      <xdr:rowOff>83214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02632"/>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150622</xdr:rowOff>
    </xdr:from>
    <xdr:to>
      <xdr:col>85</xdr:col>
      <xdr:colOff>177800</xdr:colOff>
      <xdr:row>37</xdr:row>
      <xdr:rowOff>80772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129049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0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144798</xdr:rowOff>
    </xdr:from>
    <xdr:to>
      <xdr:col>81</xdr:col>
      <xdr:colOff>101600</xdr:colOff>
      <xdr:row>37</xdr:row>
      <xdr:rowOff>74948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1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66075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0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109365</xdr:rowOff>
    </xdr:from>
    <xdr:to>
      <xdr:col>76</xdr:col>
      <xdr:colOff>165100</xdr:colOff>
      <xdr:row>37</xdr:row>
      <xdr:rowOff>39515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56042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5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8182</xdr:rowOff>
    </xdr:from>
    <xdr:to>
      <xdr:col>72</xdr:col>
      <xdr:colOff>38100</xdr:colOff>
      <xdr:row>37</xdr:row>
      <xdr:rowOff>109782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5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100909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4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32414</xdr:rowOff>
    </xdr:from>
    <xdr:to>
      <xdr:col>67</xdr:col>
      <xdr:colOff>101600</xdr:colOff>
      <xdr:row>37</xdr:row>
      <xdr:rowOff>134014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7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125141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6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27562</xdr:rowOff>
    </xdr:from>
    <xdr:to>
      <xdr:col>85</xdr:col>
      <xdr:colOff>127000</xdr:colOff>
      <xdr:row>58</xdr:row>
      <xdr:rowOff>75124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971662"/>
          <a:ext cx="838200" cy="4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163468</xdr:rowOff>
    </xdr:from>
    <xdr:to>
      <xdr:col>81</xdr:col>
      <xdr:colOff>50800</xdr:colOff>
      <xdr:row>58</xdr:row>
      <xdr:rowOff>27562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936118"/>
          <a:ext cx="889000" cy="3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163468</xdr:rowOff>
    </xdr:from>
    <xdr:to>
      <xdr:col>76</xdr:col>
      <xdr:colOff>114300</xdr:colOff>
      <xdr:row>58</xdr:row>
      <xdr:rowOff>104339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36118"/>
          <a:ext cx="889000" cy="11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76384</xdr:rowOff>
    </xdr:from>
    <xdr:to>
      <xdr:col>71</xdr:col>
      <xdr:colOff>177800</xdr:colOff>
      <xdr:row>58</xdr:row>
      <xdr:rowOff>104339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10020484"/>
          <a:ext cx="889000" cy="2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24324</xdr:rowOff>
    </xdr:from>
    <xdr:to>
      <xdr:col>85</xdr:col>
      <xdr:colOff>177800</xdr:colOff>
      <xdr:row>58</xdr:row>
      <xdr:rowOff>125924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6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110701</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8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148212</xdr:rowOff>
    </xdr:from>
    <xdr:to>
      <xdr:col>81</xdr:col>
      <xdr:colOff>101600</xdr:colOff>
      <xdr:row>58</xdr:row>
      <xdr:rowOff>78362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2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69489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1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112668</xdr:rowOff>
    </xdr:from>
    <xdr:to>
      <xdr:col>76</xdr:col>
      <xdr:colOff>165100</xdr:colOff>
      <xdr:row>58</xdr:row>
      <xdr:rowOff>42818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8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33945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97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53539</xdr:rowOff>
    </xdr:from>
    <xdr:to>
      <xdr:col>72</xdr:col>
      <xdr:colOff>38100</xdr:colOff>
      <xdr:row>58</xdr:row>
      <xdr:rowOff>155139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9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146266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9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25584</xdr:rowOff>
    </xdr:from>
    <xdr:to>
      <xdr:col>67</xdr:col>
      <xdr:colOff>101600</xdr:colOff>
      <xdr:row>58</xdr:row>
      <xdr:rowOff>127184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118311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6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136057</xdr:rowOff>
    </xdr:from>
    <xdr:to>
      <xdr:col>85</xdr:col>
      <xdr:colOff>127000</xdr:colOff>
      <xdr:row>78</xdr:row>
      <xdr:rowOff>138548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09157"/>
          <a:ext cx="838200" cy="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138548</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11648"/>
          <a:ext cx="8890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85257</xdr:rowOff>
    </xdr:from>
    <xdr:to>
      <xdr:col>85</xdr:col>
      <xdr:colOff>177800</xdr:colOff>
      <xdr:row>79</xdr:row>
      <xdr:rowOff>15407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6868</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87748</xdr:rowOff>
    </xdr:from>
    <xdr:to>
      <xdr:col>81</xdr:col>
      <xdr:colOff>101600</xdr:colOff>
      <xdr:row>79</xdr:row>
      <xdr:rowOff>17898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9025</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553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104091</xdr:rowOff>
    </xdr:from>
    <xdr:to>
      <xdr:col>85</xdr:col>
      <xdr:colOff>127000</xdr:colOff>
      <xdr:row>97</xdr:row>
      <xdr:rowOff>163443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34741"/>
          <a:ext cx="838200" cy="5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94087</xdr:rowOff>
    </xdr:from>
    <xdr:to>
      <xdr:col>81</xdr:col>
      <xdr:colOff>50800</xdr:colOff>
      <xdr:row>97</xdr:row>
      <xdr:rowOff>104091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24737"/>
          <a:ext cx="889000" cy="1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94087</xdr:rowOff>
    </xdr:from>
    <xdr:to>
      <xdr:col>76</xdr:col>
      <xdr:colOff>114300</xdr:colOff>
      <xdr:row>97</xdr:row>
      <xdr:rowOff>96225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24737"/>
          <a:ext cx="889000" cy="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83686</xdr:rowOff>
    </xdr:from>
    <xdr:to>
      <xdr:col>71</xdr:col>
      <xdr:colOff>177800</xdr:colOff>
      <xdr:row>97</xdr:row>
      <xdr:rowOff>96225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714336"/>
          <a:ext cx="889000" cy="1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112643</xdr:rowOff>
    </xdr:from>
    <xdr:to>
      <xdr:col>85</xdr:col>
      <xdr:colOff>177800</xdr:colOff>
      <xdr:row>98</xdr:row>
      <xdr:rowOff>42793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4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91070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2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53291</xdr:rowOff>
    </xdr:from>
    <xdr:to>
      <xdr:col>81</xdr:col>
      <xdr:colOff>101600</xdr:colOff>
      <xdr:row>97</xdr:row>
      <xdr:rowOff>154891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171418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4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43287</xdr:rowOff>
    </xdr:from>
    <xdr:to>
      <xdr:col>76</xdr:col>
      <xdr:colOff>165100</xdr:colOff>
      <xdr:row>97</xdr:row>
      <xdr:rowOff>144887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7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161414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44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45425</xdr:rowOff>
    </xdr:from>
    <xdr:to>
      <xdr:col>72</xdr:col>
      <xdr:colOff>38100</xdr:colOff>
      <xdr:row>97</xdr:row>
      <xdr:rowOff>147025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7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163552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5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32886</xdr:rowOff>
    </xdr:from>
    <xdr:to>
      <xdr:col>67</xdr:col>
      <xdr:colOff>101600</xdr:colOff>
      <xdr:row>97</xdr:row>
      <xdr:rowOff>134486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6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151013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3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増額となっている主なものは、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総務</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費である。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総務</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費については、住民一人当たりのコストが１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３４</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７１２</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円で、前年度から</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２３</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５５５</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円増となっている。これは、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令和７年度以降に予定している既発債の繰上償還のため、減債基金積立金を前年度比２５２百万円増加させた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ことなどによるものである。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減額となった主なものは、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公債</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費である。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費については、住民一人当たりのコストが</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５９，７７４</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円で、前年度から１４，</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５６４</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a:t>
          </a:r>
          <a:r>
            <a:rPr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。これは、</a:t>
          </a:r>
          <a:r>
            <a:rPr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B&amp;G</a:t>
          </a:r>
          <a:r>
            <a:rPr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海洋センタープール改修工事が完了したことによる歳出の減に伴うものであり、</a:t>
          </a:r>
          <a:r>
            <a:rPr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教育費については、農村環境改善センターなど複数施設の改修</a:t>
          </a:r>
          <a:r>
            <a:rPr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が控えていることから、</a:t>
          </a:r>
          <a:r>
            <a:rPr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内容や事業規模を精査し、適切な支出に努めたい。</a:t>
          </a:r>
          <a:r>
            <a:rPr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また、公債費については、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住民一人当たりのコストが</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６４，６１４</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円で、前年度から</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２５</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９６３</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れは令和５年度まで実施していた既発債の繰上償還を令和６年度には実施しなかったことによるものである。令和７年度以降については、近年の利率上昇により利率見直し方式で発行した地方債の繰上償還を予定しており、財源確保のため経費の削減に努め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秋田県八郎潟町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財政調整基金残高については、標準財政規模比で前年度比</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2.44</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98.51</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％となっている。これは、</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普通交付税が約</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6.5</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百万円増加したことなど</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による</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標準財政規模の増加に伴う</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ものである。</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　実質収支額について、実質収支は前年度比で約</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２２</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百万円の</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となった。標準財政規模比は前年度比</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0.72</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となっている。これは</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、令和５年度に実施した公共施設の改修工事が終了したことなどに伴う歳出の減などにより、</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分子</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となる</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実質収支</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が</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減となったことによるものである。</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実質単年度収支については、</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令和７年度以降に予定している既発債の繰上償還実施のため、財政調整基金への積立金を減らし、減債基金への</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積立金</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を増加させたことにより、実質単年度収支の計算における積立金が前年度比約</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8.5</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百万円減となり</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、標準財政規模比が</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8.36</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となっている。</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　今後も国県補助事業の活用による歳入の確保、経費削減に努める。</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秋田県八郎潟町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すべての会計で黒字となっている。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一般会計については、実質収支が前年度比で約</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２２</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となったことにより標準財政規模</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比</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は前年度比</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0.73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tx1"/>
              </a:solidFill>
              <a:effectLst/>
              <a:latin typeface="ＭＳ ゴシック" panose="020B0609070205080204" pitchFamily="49" charset="-128"/>
              <a:ea typeface="ＭＳ ゴシック" panose="020B0609070205080204" pitchFamily="49" charset="-128"/>
              <a:cs typeface="+mn-cs"/>
            </a:rPr>
            <a:t>上水道特別会計については、</a:t>
          </a:r>
          <a:r>
            <a:rPr lang="ja-JP" altLang="en-US" sz="1100">
              <a:solidFill>
                <a:schemeClr val="tx1"/>
              </a:solidFill>
              <a:effectLst/>
              <a:latin typeface="ＭＳ ゴシック" panose="020B0609070205080204" pitchFamily="49" charset="-128"/>
              <a:ea typeface="ＭＳ ゴシック" panose="020B0609070205080204" pitchFamily="49" charset="-128"/>
              <a:cs typeface="+mn-cs"/>
            </a:rPr>
            <a:t>純損失で約４４百万を計上したことによる</a:t>
          </a:r>
          <a:r>
            <a:rPr lang="ja-JP" altLang="ja-JP" sz="1100">
              <a:solidFill>
                <a:schemeClr val="tx1"/>
              </a:solidFill>
              <a:effectLst/>
              <a:latin typeface="ＭＳ ゴシック" panose="020B0609070205080204" pitchFamily="49" charset="-128"/>
              <a:ea typeface="ＭＳ ゴシック" panose="020B0609070205080204" pitchFamily="49" charset="-128"/>
              <a:cs typeface="+mn-cs"/>
            </a:rPr>
            <a:t>流動資産の</a:t>
          </a:r>
          <a:r>
            <a:rPr lang="ja-JP" altLang="en-US" sz="1100">
              <a:solidFill>
                <a:schemeClr val="tx1"/>
              </a:solidFill>
              <a:effectLst/>
              <a:latin typeface="ＭＳ ゴシック" panose="020B0609070205080204" pitchFamily="49" charset="-128"/>
              <a:ea typeface="ＭＳ ゴシック" panose="020B0609070205080204" pitchFamily="49" charset="-128"/>
              <a:cs typeface="+mn-cs"/>
            </a:rPr>
            <a:t>減少</a:t>
          </a:r>
          <a:r>
            <a:rPr lang="ja-JP" altLang="ja-JP" sz="1100">
              <a:solidFill>
                <a:schemeClr val="tx1"/>
              </a:solidFill>
              <a:effectLst/>
              <a:latin typeface="ＭＳ ゴシック" panose="020B0609070205080204" pitchFamily="49" charset="-128"/>
              <a:ea typeface="ＭＳ ゴシック" panose="020B0609070205080204" pitchFamily="49" charset="-128"/>
              <a:cs typeface="+mn-cs"/>
            </a:rPr>
            <a:t>により</a:t>
          </a:r>
          <a:r>
            <a:rPr lang="ja-JP" altLang="en-US" sz="1100">
              <a:solidFill>
                <a:schemeClr val="tx1"/>
              </a:solidFill>
              <a:effectLst/>
              <a:latin typeface="ＭＳ ゴシック" panose="020B0609070205080204" pitchFamily="49" charset="-128"/>
              <a:ea typeface="ＭＳ ゴシック" panose="020B0609070205080204" pitchFamily="49" charset="-128"/>
              <a:cs typeface="+mn-cs"/>
            </a:rPr>
            <a:t>、</a:t>
          </a:r>
          <a:r>
            <a:rPr lang="ja-JP" altLang="ja-JP" sz="1100">
              <a:solidFill>
                <a:schemeClr val="tx1"/>
              </a:solidFill>
              <a:effectLst/>
              <a:latin typeface="ＭＳ ゴシック" panose="020B0609070205080204" pitchFamily="49" charset="-128"/>
              <a:ea typeface="ＭＳ ゴシック" panose="020B0609070205080204" pitchFamily="49" charset="-128"/>
              <a:cs typeface="+mn-cs"/>
            </a:rPr>
            <a:t>黒字が標準財政規模比で</a:t>
          </a:r>
          <a:r>
            <a:rPr lang="en-US" altLang="ja-JP" sz="1100">
              <a:solidFill>
                <a:schemeClr val="tx1"/>
              </a:solidFill>
              <a:effectLst/>
              <a:latin typeface="ＭＳ ゴシック" panose="020B0609070205080204" pitchFamily="49" charset="-128"/>
              <a:ea typeface="ＭＳ ゴシック" panose="020B0609070205080204" pitchFamily="49" charset="-128"/>
              <a:cs typeface="+mn-cs"/>
            </a:rPr>
            <a:t>1.71</a:t>
          </a:r>
          <a:r>
            <a:rPr lang="ja-JP" altLang="ja-JP" sz="1100">
              <a:solidFill>
                <a:schemeClr val="tx1"/>
              </a:solidFill>
              <a:effectLst/>
              <a:latin typeface="ＭＳ ゴシック" panose="020B0609070205080204" pitchFamily="49" charset="-128"/>
              <a:ea typeface="ＭＳ ゴシック" panose="020B0609070205080204" pitchFamily="49" charset="-128"/>
              <a:cs typeface="+mn-cs"/>
            </a:rPr>
            <a:t>％</a:t>
          </a:r>
          <a:r>
            <a:rPr lang="ja-JP" altLang="en-US" sz="1100">
              <a:solidFill>
                <a:schemeClr val="tx1"/>
              </a:solidFill>
              <a:effectLst/>
              <a:latin typeface="ＭＳ ゴシック" panose="020B0609070205080204" pitchFamily="49" charset="-128"/>
              <a:ea typeface="ＭＳ ゴシック" panose="020B0609070205080204" pitchFamily="49" charset="-128"/>
              <a:cs typeface="+mn-cs"/>
            </a:rPr>
            <a:t>減少</a:t>
          </a:r>
          <a:r>
            <a:rPr lang="ja-JP" altLang="ja-JP" sz="1100">
              <a:solidFill>
                <a:schemeClr val="tx1"/>
              </a:solidFill>
              <a:effectLst/>
              <a:latin typeface="ＭＳ ゴシック" panose="020B0609070205080204" pitchFamily="49" charset="-128"/>
              <a:ea typeface="ＭＳ ゴシック" panose="020B0609070205080204" pitchFamily="49" charset="-128"/>
              <a:cs typeface="+mn-cs"/>
            </a:rPr>
            <a:t>している。</a:t>
          </a:r>
          <a:endParaRPr lang="ja-JP" altLang="ja-JP" sz="1400">
            <a:solidFill>
              <a:schemeClr val="tx1"/>
            </a:solidFill>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公共下水道事業会計については、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令和６年度より法適用化され、一般会計補助金及び一般会計出資金の取り決めを改めたことなどにより、流動資産が増加し、法非適用時と比べて</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標準財政規模比が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0.41</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秋田県八郎潟町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実質公債費比率の分子については、前年度比</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３９</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百万円減の</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１７２</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lang="ja-JP" altLang="ja-JP" sz="900">
            <a:effectLst/>
            <a:latin typeface="ＭＳ ゴシック" panose="020B0609070205080204" pitchFamily="49" charset="-128"/>
            <a:ea typeface="ＭＳ ゴシック" panose="020B0609070205080204" pitchFamily="49" charset="-128"/>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元利償還金等は、</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令和４年度に借入れた</a:t>
          </a:r>
          <a:r>
            <a:rPr lang="ja-JP" altLang="en-US" sz="900" b="0" i="0" u="none" strike="noStrike" baseline="0">
              <a:solidFill>
                <a:schemeClr val="dk1"/>
              </a:solidFill>
              <a:latin typeface="ＭＳ ゴシック" panose="020B0609070205080204" pitchFamily="49" charset="-128"/>
              <a:ea typeface="ＭＳ ゴシック" panose="020B0609070205080204" pitchFamily="49" charset="-128"/>
              <a:cs typeface="+mn-cs"/>
            </a:rPr>
            <a:t>市町村役場機能緊急保全事業分を令和５年度末に繰り上げ償還したことなどにより、</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前年度比</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１０</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百万円の減となっている。また、</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公営企業債の元利償還金に対する繰出金が公共下水道事業の法適用等により前年度比３８百万円</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減少し、全体としては前年度比</a:t>
          </a:r>
          <a:endParaRPr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４４</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lang="ja-JP" altLang="ja-JP" sz="900">
            <a:effectLst/>
            <a:latin typeface="ＭＳ ゴシック" panose="020B0609070205080204" pitchFamily="49" charset="-128"/>
            <a:ea typeface="ＭＳ ゴシック" panose="020B0609070205080204" pitchFamily="49" charset="-128"/>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また、算入公債費等については、</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災害復旧費等に係る基準財政需要額のうち、臨時財政対策債の算入額が前年度比１５百万円減となったことなどから、全体で</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前年度比５百万円減の２</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８９</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lang="ja-JP" altLang="ja-JP" sz="900">
            <a:effectLst/>
            <a:latin typeface="ＭＳ ゴシック" panose="020B0609070205080204" pitchFamily="49" charset="-128"/>
            <a:ea typeface="ＭＳ ゴシック" panose="020B0609070205080204" pitchFamily="49" charset="-128"/>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利率見直し方式により借入れた地方債</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について</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近年の金利上昇により利息の増加が見込まれることから、令和７年度以降に随時繰上償還をする予定としており、</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実質公債費比率については、</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減少していく</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見込みである。</a:t>
          </a:r>
          <a:r>
            <a:rPr lang="en-US" altLang="ja-JP" sz="9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本町では、満期一括償還の地方債を発行していないため、減債基金残高と減債基金積立相当額に該当する数値はない。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秋田県八郎潟町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将来負担比率の分子は、令和</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２</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６</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年度まで、将来負担額を充当可能財源等が上回っている。</a:t>
          </a:r>
          <a:endParaRPr lang="ja-JP" altLang="ja-JP" sz="1050">
            <a:effectLst/>
            <a:latin typeface="ＭＳ ゴシック" panose="020B0609070205080204" pitchFamily="49" charset="-128"/>
            <a:ea typeface="ＭＳ ゴシック" panose="020B0609070205080204" pitchFamily="49" charset="-128"/>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一般会計等に係る地方債の現在高は、</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定期</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償還により前年度比２</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６２</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百万円の減となっている。公営企業債繰入見込額についても、主に公共下水道事業会計の地方債現在高が減少したことにより、前年度比</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２４７</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百万円の減となっている。そのため将来負担額は前年度比</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５０５</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lang="ja-JP" altLang="ja-JP" sz="1050">
            <a:effectLst/>
            <a:latin typeface="ＭＳ ゴシック" panose="020B0609070205080204" pitchFamily="49" charset="-128"/>
            <a:ea typeface="ＭＳ ゴシック" panose="020B0609070205080204" pitchFamily="49" charset="-128"/>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充当可能基金については、令和</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６</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年度は財政調整基金を取り崩すことなく積立てのみを行ったこと</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、また、減債基金についても令和７年度に既発債の繰上償還を予定していることから積み増ししており、</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前年度比</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２４９</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百万円の増となって</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いる。</a:t>
          </a:r>
          <a:endParaRPr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利率見直し方式で借入した地方債が</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、次年度以降に近年の利率上昇により利息増となることが見込まれることから、</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財源として基金繰入金を見込んでいる。そのため一般会計における地方債現在高</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及び</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充当可能基金</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は大幅に減となる見込みであるものの、地方債の定期償還により全体として地方債残高は減少し、</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将来負担比率の分子については</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する見込みである。</a:t>
          </a:r>
          <a:endParaRPr lang="ja-JP" altLang="ja-JP" sz="1050">
            <a:effectLst/>
            <a:latin typeface="ＭＳ ゴシック" panose="020B0609070205080204" pitchFamily="49" charset="-128"/>
            <a:ea typeface="ＭＳ ゴシック" panose="020B0609070205080204" pitchFamily="49" charset="-128"/>
          </a:endParaRPr>
        </a:p>
        <a:p>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　事業の見直しによる起債発行額の抑制、歳出経費の節減に努め、繰上償還も検討したい。</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秋田県八郎潟町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財政調整基金について、令和</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年度は取り崩さずに積立てのみを行ったことから前年度比</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百万円の増となっている。また、</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減債基金については、令和７年度に利率見直しによる利息増加する予定の地方債を繰上償還する予定であることから、前年度比２５３百万円の増となっている。</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その他特定目的基金は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、がんばれふるさと基金をふるさと納税の寄附目的に応じて取り崩したことから</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前年度比</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基金残高は前年度比</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２５１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百万円増の２，</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８５２</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新庁舎建設時に借入した地方債など、利率見直しにより利息の増加が生じる地方債について、</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繰上償還による負担額減を計画している。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財源としては財政調整基金</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又は減債基金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の繰入金を見込んでいる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ことから、</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及び減債基金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については減少する見込みである。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・地域福祉基金：地域における福祉の増進を図るため、町及び民間団体の行う在宅福祉の向上、健康づくり等の事業を支援する。 </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・地域振興施設整備基金：町民の福祉、文化の向上を図るため、コミュニティ施設、青年・婦人集会施設、幼稚園施設、その他地域の振興のための施設などの設置を支援する。 </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・がんばれふるさと基金：八郎潟町を応援する個人または団体から広く寄附金を募り、これを財源として個性豊かな活力あるふるさとづくりに資する。 </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・森林環境譲与税基金：森林整備及びその促進に資する。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・公共施設解体基金：公共施設の解体及び撤去に要する経費の財源とする。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令和５年度にふ</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るさと納税の制度が改正され、駆け込みでの寄附が</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増加していた。令和６年度には、寄附目的に応じて</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がんばれふるさと基金</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の取崩しを行っている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。このことなどから、その他特定目的基金全体としては、前年度比で</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がんばれふるさと基金については、寄附金の全額を積み立て、後年度に寄附者の意向に沿った事業を実施するため同額を取り崩す予定である。その他の基金については、町の財政事情を考慮しながら、基金の設置目的に見合う事業が計画された際に取り崩しを検討す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取り崩しをせずに積立てのみを行ったことにより、前年度比</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百万円増の２，３２</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８</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新庁舎建設時に借入した地方債</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など</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、利率見直しにより利息の増加が生じる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地方債について</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、繰上償還による負担額減を計画している。財源としては財政調整基金又は減債基金の繰入金を見込んでいることから、財政調整基金については減少する見込みである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しかしながら、</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将来負担を軽減しつつ</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近年の大規模自然災害に備えるため計画的に積立を行っていく。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既発債の繰上償還の財源として積み増し</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しており、前年度比</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２５３百万円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増の３５２百万円</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新庁舎建設時に借入した地方債など、利率見直しにより利息の増加が生じる地方債について、繰上償還による負担額減を計画している。財源としては財政調整基金又は減債基金の繰入金を見込んでいることから、減債基金について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5A4429C-E626-42B9-B5B5-76585B1895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3F84893-D8AD-4022-B9A7-D34CFEEEB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6C181A8-536C-44E9-A5F4-B1D34DF0CA9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048C731-58C8-475E-88BD-8D9E11069E5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1A2CB4F-2DDD-4066-ACF9-89E8EB9EEB0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1859486-C574-422B-941C-FD810BCE9A1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73DDE60-ED9D-48E3-BB9B-1AD0DC57557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DFB1119-1407-4F63-AD8A-9B6B13525D1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53740CA-4DE9-421C-B63E-3BF7F56359B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ECE88DC-7510-4C4C-A8E0-32C845BD644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E95B80-1C6D-4A02-91B4-DD130336249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94A0E8B-C40E-4C37-97B9-6760816E8F7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745E08D-18C4-4F56-B1C7-950C8D1994B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9A6F370-9BB8-443D-B523-44AB2F2E14F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CDFB034-3829-4DC5-BA24-AF97051BB87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079CB44-D542-4267-BFF6-B83B8D619DA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4D5B9CA-AAA4-465E-ACDE-7F4316D4CEA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EE094B4-120A-451D-9C18-DFA6276056B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C91B54D-F7C1-47E9-BB68-6F46C918BC8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42BEE1C-7E5B-40FD-8473-4CA85E33077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D87B67C-3F40-4DF7-999D-6D04A0AA8B0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34DB59B-C975-4ABF-87E9-349682AA7CF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5,176
5,160
17.00
3,657,065
3,360,423
221,011
2,363,372
2,607,253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A14B92F-0237-489E-BF0A-23DBCCDF88C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389E7B1-7BE6-4146-B1F0-803326A14C0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F39BB5F-F862-4B90-96D9-999C9A3A899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1D5CAE8-9F70-4C5F-9522-C3BBD65A9F6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1CE6089-B06C-4EBD-BB90-6EAD677B395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AF119BB-D26D-4F0B-8FC6-69B6FE3B70D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4730BBE-14D2-45CA-A506-1A4FAEDBB8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EEAFF12-E1F5-4F97-8638-AB0D8F79483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2132BBB-7CC3-489A-B5D0-C16C1104530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43B16C3-B849-4962-A469-F9C7457F0F2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E7C8F09-B195-4CEE-B203-ACAB64E1E4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AA93697-DA9F-406C-804A-CA6394E212C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B96AC49-F66D-4617-98FA-9B87FE74BD6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C29CBEC-0EC7-4A5D-AFCD-721A6479AA3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C07311C-7D90-4488-A8E7-BC15A746616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F4EBE5B-F5C0-4E73-8712-D2D936293C7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7EA381D-ABBF-40D8-B6F8-47D36CE7CAF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BBB4B6D-4907-44B6-B410-E34062F6BB5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EF1173E-9C8D-4025-9CCF-389938957B1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9650976-9E10-4B0A-8A9D-4C700EF35CE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64A042A-883B-4AC9-AA18-5A46ED3D1ED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2383480-7A1F-4948-9A57-EA7088D63F1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BF7BDFB-21C9-4868-8127-FAC89BB63E4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46CDF3C-5CB4-48D6-82DB-A36F556F909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4A8679A-21DA-4C19-ADAE-E9FF94A7DC7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E69954A-4CC5-42EE-B963-A6B2447D427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A7D6A3F-A720-44D0-B671-C442D9154B3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BFA72A5-06A8-45E0-A58E-F16D2F3635B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3A665B8-A365-4ED9-AE62-574F0EF2AE5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2ED9E48-644D-4CB0-A61E-94D591100E7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0C122A4-9143-4C00-9986-5C5A47C4616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18BCD26-FF17-435D-AA82-F285E6AFDF5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5710B4A-D0EB-4ACA-856B-ED7F4E592C4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3810633-4B06-4C78-A2C3-D9FD0827EB5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10D3314-0DD3-470A-B4B9-7AE6FC37F19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年度、有形固定資産減価償却率は６１．</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％と前年度比で</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２ポイント</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上昇した。要因は、令和</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年度中に大きな資産取得がなかったことなどによるものである。数値は上昇したものの、</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に引き続き、全国平均、類似団体内の平均を下回っている。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今後も</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「八郎潟町</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に基づき、施設の改修</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更新等を計画的に進めていく。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87A7A19-1B92-47BE-B2F7-587FE9FC07C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6A09FDE-E949-44B9-80ED-36A9BF6DE5B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F58F94A-7BD8-4323-8A2A-56CAB80A1E7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A468D1A6-225D-4276-AB45-D676676B40C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495D9EFF-1E7F-4513-BE27-3DCE04E1AAD4}"/>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E08C5A6D-A5D8-4ED9-9CFB-29F82DC0D021}"/>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FADF98A4-3A75-4AC7-A844-ABE13210274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B663539E-3076-4000-84FE-01F6FE219ED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4B51639-C1F3-47E4-B2D1-F2E6B8A71674}"/>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0FAAC7A-E371-404B-93F9-6DBB6860070F}"/>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6A8A9A5-6559-4763-8BDC-B2EBDCF5F4E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70AE684-5656-4137-AADF-F27564A919A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A9F353E1-CFB3-4418-A6F7-94CCF1354E2B}"/>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A6C1C3FC-53EE-4852-A2B8-76D7A23A9C0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C258103-E4E8-43E3-8781-82DF6F2242DB}"/>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65310BC4-E517-45BD-96CE-7C514AB31835}"/>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7482F215-5FBE-4DA2-A005-AAB00C2F0FFF}"/>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A4956D05-3C1A-4D60-A4AF-62BC470C310A}"/>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707941F5-EFC8-4324-A0F4-3CC316CA07B6}"/>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C180F907-14E5-4AA2-82AA-14F98A70CFCF}"/>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CDE89108-659F-4C49-A292-2D6692387D26}"/>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9E74B560-3B0D-405B-A44C-B7B32F9F886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8C7CA15B-9191-4EF2-85F6-A7FC4FB9D8A7}"/>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AA722A6F-67AD-4428-B414-D69EB7D20971}"/>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0406ABCD-6AAC-4047-B786-5114BB1F594F}"/>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492DB5A-E6D0-411E-99BD-B5CB0BCC92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C306DA1-B41E-459D-B80A-791466C8054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8D864F6-6B66-4FB8-AC28-1B21B1EC557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E0C429D-3261-4106-8E70-AB124D9576F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12B90AD-4D06-4974-95F1-98059E0D86D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152146</xdr:rowOff>
    </xdr:from>
    <xdr:to>
      <xdr:col>23</xdr:col>
      <xdr:colOff>136525</xdr:colOff>
      <xdr:row>32</xdr:row>
      <xdr:rowOff>82296</xdr:rowOff>
    </xdr:to>
    <xdr:sp macro="" textlink="">
      <xdr:nvSpPr>
        <xdr:cNvPr id="89" name="楕円 88">
          <a:extLst>
            <a:ext uri="{FF2B5EF4-FFF2-40B4-BE49-F238E27FC236}">
              <a16:creationId xmlns:a16="http://schemas.microsoft.com/office/drawing/2014/main" id="{8644DAD9-CB58-41FD-9ADB-DABD19B61E5D}"/>
            </a:ext>
          </a:extLst>
        </xdr:cNvPr>
        <xdr:cNvSpPr/>
      </xdr:nvSpPr>
      <xdr:spPr>
        <a:xfrm>
          <a:off x="4711700" y="623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3573</xdr:rowOff>
    </xdr:from>
    <xdr:ext cx="405111" cy="259045"/>
    <xdr:sp macro="" textlink="">
      <xdr:nvSpPr>
        <xdr:cNvPr id="90" name="有形固定資産減価償却率該当値テキスト">
          <a:extLst>
            <a:ext uri="{FF2B5EF4-FFF2-40B4-BE49-F238E27FC236}">
              <a16:creationId xmlns:a16="http://schemas.microsoft.com/office/drawing/2014/main" id="{213356DE-706B-49E9-985D-8EE187AA1662}"/>
            </a:ext>
          </a:extLst>
        </xdr:cNvPr>
        <xdr:cNvSpPr txBox="1"/>
      </xdr:nvSpPr>
      <xdr:spPr>
        <a:xfrm>
          <a:off x="4813300" y="6090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147828</xdr:rowOff>
    </xdr:from>
    <xdr:to>
      <xdr:col>19</xdr:col>
      <xdr:colOff>187325</xdr:colOff>
      <xdr:row>32</xdr:row>
      <xdr:rowOff>77978</xdr:rowOff>
    </xdr:to>
    <xdr:sp macro="" textlink="">
      <xdr:nvSpPr>
        <xdr:cNvPr id="91" name="楕円 90">
          <a:extLst>
            <a:ext uri="{FF2B5EF4-FFF2-40B4-BE49-F238E27FC236}">
              <a16:creationId xmlns:a16="http://schemas.microsoft.com/office/drawing/2014/main" id="{7D5CD5E9-C76A-4F47-8128-450D044581FF}"/>
            </a:ext>
          </a:extLst>
        </xdr:cNvPr>
        <xdr:cNvSpPr/>
      </xdr:nvSpPr>
      <xdr:spPr>
        <a:xfrm>
          <a:off x="4000500" y="623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27178</xdr:rowOff>
    </xdr:from>
    <xdr:to>
      <xdr:col>23</xdr:col>
      <xdr:colOff>85725</xdr:colOff>
      <xdr:row>32</xdr:row>
      <xdr:rowOff>31496</xdr:rowOff>
    </xdr:to>
    <xdr:cxnSp macro="">
      <xdr:nvCxnSpPr>
        <xdr:cNvPr id="92" name="直線コネクタ 91">
          <a:extLst>
            <a:ext uri="{FF2B5EF4-FFF2-40B4-BE49-F238E27FC236}">
              <a16:creationId xmlns:a16="http://schemas.microsoft.com/office/drawing/2014/main" id="{E790BF8E-D516-4D0A-A973-3668AA70FACC}"/>
            </a:ext>
          </a:extLst>
        </xdr:cNvPr>
        <xdr:cNvCxnSpPr/>
      </xdr:nvCxnSpPr>
      <xdr:spPr>
        <a:xfrm>
          <a:off x="4051300" y="6285103"/>
          <a:ext cx="711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102489</xdr:rowOff>
    </xdr:from>
    <xdr:to>
      <xdr:col>15</xdr:col>
      <xdr:colOff>187325</xdr:colOff>
      <xdr:row>32</xdr:row>
      <xdr:rowOff>32639</xdr:rowOff>
    </xdr:to>
    <xdr:sp macro="" textlink="">
      <xdr:nvSpPr>
        <xdr:cNvPr id="93" name="楕円 92">
          <a:extLst>
            <a:ext uri="{FF2B5EF4-FFF2-40B4-BE49-F238E27FC236}">
              <a16:creationId xmlns:a16="http://schemas.microsoft.com/office/drawing/2014/main" id="{BA33145C-AB5B-47E1-BEAE-E18BE0D6507C}"/>
            </a:ext>
          </a:extLst>
        </xdr:cNvPr>
        <xdr:cNvSpPr/>
      </xdr:nvSpPr>
      <xdr:spPr>
        <a:xfrm>
          <a:off x="32385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153289</xdr:rowOff>
    </xdr:from>
    <xdr:to>
      <xdr:col>19</xdr:col>
      <xdr:colOff>136525</xdr:colOff>
      <xdr:row>32</xdr:row>
      <xdr:rowOff>27178</xdr:rowOff>
    </xdr:to>
    <xdr:cxnSp macro="">
      <xdr:nvCxnSpPr>
        <xdr:cNvPr id="94" name="直線コネクタ 93">
          <a:extLst>
            <a:ext uri="{FF2B5EF4-FFF2-40B4-BE49-F238E27FC236}">
              <a16:creationId xmlns:a16="http://schemas.microsoft.com/office/drawing/2014/main" id="{037A9057-BABE-4E89-A039-F38DA9B6428D}"/>
            </a:ext>
          </a:extLst>
        </xdr:cNvPr>
        <xdr:cNvCxnSpPr/>
      </xdr:nvCxnSpPr>
      <xdr:spPr>
        <a:xfrm>
          <a:off x="3289300" y="6239764"/>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118491</xdr:rowOff>
    </xdr:from>
    <xdr:to>
      <xdr:col>11</xdr:col>
      <xdr:colOff>187325</xdr:colOff>
      <xdr:row>31</xdr:row>
      <xdr:rowOff>48641</xdr:rowOff>
    </xdr:to>
    <xdr:sp macro="" textlink="">
      <xdr:nvSpPr>
        <xdr:cNvPr id="95" name="楕円 94">
          <a:extLst>
            <a:ext uri="{FF2B5EF4-FFF2-40B4-BE49-F238E27FC236}">
              <a16:creationId xmlns:a16="http://schemas.microsoft.com/office/drawing/2014/main" id="{4C4D06A3-7436-4BF9-A935-7A0E10F1BD20}"/>
            </a:ext>
          </a:extLst>
        </xdr:cNvPr>
        <xdr:cNvSpPr/>
      </xdr:nvSpPr>
      <xdr:spPr>
        <a:xfrm>
          <a:off x="24765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169291</xdr:rowOff>
    </xdr:from>
    <xdr:to>
      <xdr:col>15</xdr:col>
      <xdr:colOff>136525</xdr:colOff>
      <xdr:row>31</xdr:row>
      <xdr:rowOff>153289</xdr:rowOff>
    </xdr:to>
    <xdr:cxnSp macro="">
      <xdr:nvCxnSpPr>
        <xdr:cNvPr id="96" name="直線コネクタ 95">
          <a:extLst>
            <a:ext uri="{FF2B5EF4-FFF2-40B4-BE49-F238E27FC236}">
              <a16:creationId xmlns:a16="http://schemas.microsoft.com/office/drawing/2014/main" id="{61FB60B5-43DC-48A9-B3F2-408708F986E7}"/>
            </a:ext>
          </a:extLst>
        </xdr:cNvPr>
        <xdr:cNvCxnSpPr/>
      </xdr:nvCxnSpPr>
      <xdr:spPr>
        <a:xfrm>
          <a:off x="2527300" y="6084316"/>
          <a:ext cx="762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98171</xdr:rowOff>
    </xdr:from>
    <xdr:to>
      <xdr:col>7</xdr:col>
      <xdr:colOff>187325</xdr:colOff>
      <xdr:row>32</xdr:row>
      <xdr:rowOff>28321</xdr:rowOff>
    </xdr:to>
    <xdr:sp macro="" textlink="">
      <xdr:nvSpPr>
        <xdr:cNvPr id="97" name="楕円 96">
          <a:extLst>
            <a:ext uri="{FF2B5EF4-FFF2-40B4-BE49-F238E27FC236}">
              <a16:creationId xmlns:a16="http://schemas.microsoft.com/office/drawing/2014/main" id="{B826B6CC-F28C-4760-96C5-38FD2E7DC835}"/>
            </a:ext>
          </a:extLst>
        </xdr:cNvPr>
        <xdr:cNvSpPr/>
      </xdr:nvSpPr>
      <xdr:spPr>
        <a:xfrm>
          <a:off x="1714500" y="61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169291</xdr:rowOff>
    </xdr:from>
    <xdr:to>
      <xdr:col>11</xdr:col>
      <xdr:colOff>136525</xdr:colOff>
      <xdr:row>31</xdr:row>
      <xdr:rowOff>148971</xdr:rowOff>
    </xdr:to>
    <xdr:cxnSp macro="">
      <xdr:nvCxnSpPr>
        <xdr:cNvPr id="98" name="直線コネクタ 97">
          <a:extLst>
            <a:ext uri="{FF2B5EF4-FFF2-40B4-BE49-F238E27FC236}">
              <a16:creationId xmlns:a16="http://schemas.microsoft.com/office/drawing/2014/main" id="{756EDECC-5464-45DA-A88C-D74F99472F16}"/>
            </a:ext>
          </a:extLst>
        </xdr:cNvPr>
        <xdr:cNvCxnSpPr/>
      </xdr:nvCxnSpPr>
      <xdr:spPr>
        <a:xfrm flipV="1">
          <a:off x="1765300" y="6084316"/>
          <a:ext cx="762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33DAA720-B596-488A-B99D-841DFB5D89B3}"/>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A96C3C93-E62F-404E-BBBA-76C01694F956}"/>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0B56F650-F6CA-45D1-B4B4-481A091C7D0D}"/>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D841EAD6-38C3-4679-AB19-9D033D238CD6}"/>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94505</xdr:rowOff>
    </xdr:from>
    <xdr:ext cx="405111" cy="259045"/>
    <xdr:sp macro="" textlink="">
      <xdr:nvSpPr>
        <xdr:cNvPr id="103" name="n_1mainValue有形固定資産減価償却率">
          <a:extLst>
            <a:ext uri="{FF2B5EF4-FFF2-40B4-BE49-F238E27FC236}">
              <a16:creationId xmlns:a16="http://schemas.microsoft.com/office/drawing/2014/main" id="{2936FDB3-586F-4897-8C4A-73F2FE351EC6}"/>
            </a:ext>
          </a:extLst>
        </xdr:cNvPr>
        <xdr:cNvSpPr txBox="1"/>
      </xdr:nvSpPr>
      <xdr:spPr>
        <a:xfrm>
          <a:off x="3836044" y="6009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49166</xdr:rowOff>
    </xdr:from>
    <xdr:ext cx="405111" cy="259045"/>
    <xdr:sp macro="" textlink="">
      <xdr:nvSpPr>
        <xdr:cNvPr id="104" name="n_2mainValue有形固定資産減価償却率">
          <a:extLst>
            <a:ext uri="{FF2B5EF4-FFF2-40B4-BE49-F238E27FC236}">
              <a16:creationId xmlns:a16="http://schemas.microsoft.com/office/drawing/2014/main" id="{5405FB07-7EFE-4051-B2DA-AE0D4DEFAD90}"/>
            </a:ext>
          </a:extLst>
        </xdr:cNvPr>
        <xdr:cNvSpPr txBox="1"/>
      </xdr:nvSpPr>
      <xdr:spPr>
        <a:xfrm>
          <a:off x="3086744" y="596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65168</xdr:rowOff>
    </xdr:from>
    <xdr:ext cx="405111" cy="259045"/>
    <xdr:sp macro="" textlink="">
      <xdr:nvSpPr>
        <xdr:cNvPr id="105" name="n_3mainValue有形固定資産減価償却率">
          <a:extLst>
            <a:ext uri="{FF2B5EF4-FFF2-40B4-BE49-F238E27FC236}">
              <a16:creationId xmlns:a16="http://schemas.microsoft.com/office/drawing/2014/main" id="{43EE7EF2-E752-419F-B0EC-AA8705A60189}"/>
            </a:ext>
          </a:extLst>
        </xdr:cNvPr>
        <xdr:cNvSpPr txBox="1"/>
      </xdr:nvSpPr>
      <xdr:spPr>
        <a:xfrm>
          <a:off x="2324744" y="5808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44848</xdr:rowOff>
    </xdr:from>
    <xdr:ext cx="405111" cy="259045"/>
    <xdr:sp macro="" textlink="">
      <xdr:nvSpPr>
        <xdr:cNvPr id="106" name="n_4mainValue有形固定資産減価償却率">
          <a:extLst>
            <a:ext uri="{FF2B5EF4-FFF2-40B4-BE49-F238E27FC236}">
              <a16:creationId xmlns:a16="http://schemas.microsoft.com/office/drawing/2014/main" id="{F6B676C1-3478-4DA7-B7ED-B874B28B9DC1}"/>
            </a:ext>
          </a:extLst>
        </xdr:cNvPr>
        <xdr:cNvSpPr txBox="1"/>
      </xdr:nvSpPr>
      <xdr:spPr>
        <a:xfrm>
          <a:off x="1562744" y="595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FE5A505-FFBB-4DEB-844E-FABFB9FA08B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555FDF-B570-489E-B2BF-E92D471829B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C55CE2D-3614-4D02-9842-2F085A818EA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F71AAE0-A4B3-4759-851B-87061718C64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1A0A6D0-6C3B-4086-BC4E-5C9BDEDBFB3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2C5EEAE-097F-4093-8300-5CFEDAA32E6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DE7C736-E68F-41EE-B5E5-656D6367374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156CDC0-1F1A-4680-8CC3-4D76E0AA182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4F41D5A-60E8-493B-B3A3-AA2AE5A508A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C62EAC6-C029-45EB-8A0B-A3E60491F09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A0994BE-60D2-4B22-82F6-66C289FA485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647EB28E-F501-4251-ABC6-077A2ABEE62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3C2F7F3-4CB0-4958-9081-210F16E842D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令和６年度比率は、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平均を下回っており、前年度と比較して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ポイント減少している。減少の主な要因は一般財源となる普通交付税が増加した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ことや、繰上償還に伴う地方債残高の減少によるもの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令和３年度の新庁舎建設事業により地方債発行額が増加した背景があることから、地方債の繰上償還や経常経費の見直しを進め、債務償還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率の増加を抑制する。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4C5E375-88D0-4FA8-938B-4638BBC72D9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C1E881B-6510-473A-BF36-20592B87B34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E700F8F-9CB2-4479-B7F5-3766F84601E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33A677F4-3DB6-405F-8A60-2BBC602E9C8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D96209CB-DAD9-44B8-A8F1-7962044AC7D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3BDD180-395A-400D-A339-6E750FA648E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DFF8008B-BC75-4683-BC81-BEC12850D946}"/>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BBFCEEC-A5F7-48F1-9478-FB3FCA90895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D48B82DF-8155-479F-A2D7-E570EE9FED6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73478220-2C4B-4E2F-B1EC-69974A81A5E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592D14AD-DDC8-412B-8985-E5DF5377E18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7EC8DB04-D3A1-4E92-8092-3946790EB1B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3009BE77-DEC3-45DF-8B37-C0F68DBED1A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2BC0FFA1-3103-47B1-AFEA-F2FE85408A0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63E03576-245E-486C-A359-6F4081D3C1C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D1F3671-6B05-4F33-8067-36AF5D3F745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8D6B859-070F-4100-801F-DA13AABF640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04FD7F4B-5E2D-4B8F-BC99-51F8A2368C4A}"/>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F9784FD5-8B01-4718-94C0-5F22E6330997}"/>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CFDDC479-BE94-4890-B89C-DE5051BE6C35}"/>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98D9F544-20FF-4366-AA85-B48B3E1EED3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72C5F85C-EEDD-43ED-8B0F-0E78AC2A318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FD126D82-0E8A-406D-97F0-0D650898D324}"/>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1B0AF05F-A71D-4504-ABCE-4795BD06CB2A}"/>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9815215C-B51C-4208-AF70-07BD1EEFBC97}"/>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BBDB498C-EAD6-4D86-ADFF-CBD7307EFDEC}"/>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04D1DE63-2855-414C-9FA2-5CB438BE5CAD}"/>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A19B0932-FF93-43AE-989C-31CFAB3AE21A}"/>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E230C9F-8D31-46F5-BFF6-38AE6B35024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65E33F2-92A0-4416-9C3F-E8B9AB704AF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E0BD97E-D01B-47C0-BCDF-13C4262C0D6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2A0AE84-EA60-463A-ADED-074C06EC116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A8FDF10-532D-4527-A30F-48DE186CE48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99120</xdr:rowOff>
    </xdr:from>
    <xdr:to>
      <xdr:col>76</xdr:col>
      <xdr:colOff>73025</xdr:colOff>
      <xdr:row>27</xdr:row>
      <xdr:rowOff>29270</xdr:rowOff>
    </xdr:to>
    <xdr:sp macro="" textlink="">
      <xdr:nvSpPr>
        <xdr:cNvPr id="153" name="楕円 152">
          <a:extLst>
            <a:ext uri="{FF2B5EF4-FFF2-40B4-BE49-F238E27FC236}">
              <a16:creationId xmlns:a16="http://schemas.microsoft.com/office/drawing/2014/main" id="{7B510441-E02C-401E-B644-B2C5AD514E26}"/>
            </a:ext>
          </a:extLst>
        </xdr:cNvPr>
        <xdr:cNvSpPr/>
      </xdr:nvSpPr>
      <xdr:spPr>
        <a:xfrm>
          <a:off x="14744700" y="532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14047</xdr:rowOff>
    </xdr:from>
    <xdr:ext cx="469744" cy="259045"/>
    <xdr:sp macro="" textlink="">
      <xdr:nvSpPr>
        <xdr:cNvPr id="154" name="債務償還比率該当値テキスト">
          <a:extLst>
            <a:ext uri="{FF2B5EF4-FFF2-40B4-BE49-F238E27FC236}">
              <a16:creationId xmlns:a16="http://schemas.microsoft.com/office/drawing/2014/main" id="{0310CCC1-D8AB-4511-885F-92D3CAA6AF20}"/>
            </a:ext>
          </a:extLst>
        </xdr:cNvPr>
        <xdr:cNvSpPr txBox="1"/>
      </xdr:nvSpPr>
      <xdr:spPr>
        <a:xfrm>
          <a:off x="14846300" y="524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26779</xdr:rowOff>
    </xdr:from>
    <xdr:to>
      <xdr:col>72</xdr:col>
      <xdr:colOff>123825</xdr:colOff>
      <xdr:row>27</xdr:row>
      <xdr:rowOff>128379</xdr:rowOff>
    </xdr:to>
    <xdr:sp macro="" textlink="">
      <xdr:nvSpPr>
        <xdr:cNvPr id="155" name="楕円 154">
          <a:extLst>
            <a:ext uri="{FF2B5EF4-FFF2-40B4-BE49-F238E27FC236}">
              <a16:creationId xmlns:a16="http://schemas.microsoft.com/office/drawing/2014/main" id="{48B9FD49-8595-4AE0-BA4C-F4D0A980FE9D}"/>
            </a:ext>
          </a:extLst>
        </xdr:cNvPr>
        <xdr:cNvSpPr/>
      </xdr:nvSpPr>
      <xdr:spPr>
        <a:xfrm>
          <a:off x="14033500" y="542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149920</xdr:rowOff>
    </xdr:from>
    <xdr:to>
      <xdr:col>76</xdr:col>
      <xdr:colOff>22225</xdr:colOff>
      <xdr:row>27</xdr:row>
      <xdr:rowOff>77579</xdr:rowOff>
    </xdr:to>
    <xdr:cxnSp macro="">
      <xdr:nvCxnSpPr>
        <xdr:cNvPr id="156" name="直線コネクタ 155">
          <a:extLst>
            <a:ext uri="{FF2B5EF4-FFF2-40B4-BE49-F238E27FC236}">
              <a16:creationId xmlns:a16="http://schemas.microsoft.com/office/drawing/2014/main" id="{D883B85E-20BF-40E4-84BE-E55E20D49C9B}"/>
            </a:ext>
          </a:extLst>
        </xdr:cNvPr>
        <xdr:cNvCxnSpPr/>
      </xdr:nvCxnSpPr>
      <xdr:spPr>
        <a:xfrm flipV="1">
          <a:off x="14084300" y="5379145"/>
          <a:ext cx="711200" cy="9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68211</xdr:rowOff>
    </xdr:from>
    <xdr:to>
      <xdr:col>68</xdr:col>
      <xdr:colOff>123825</xdr:colOff>
      <xdr:row>27</xdr:row>
      <xdr:rowOff>169811</xdr:rowOff>
    </xdr:to>
    <xdr:sp macro="" textlink="">
      <xdr:nvSpPr>
        <xdr:cNvPr id="157" name="楕円 156">
          <a:extLst>
            <a:ext uri="{FF2B5EF4-FFF2-40B4-BE49-F238E27FC236}">
              <a16:creationId xmlns:a16="http://schemas.microsoft.com/office/drawing/2014/main" id="{195B30F1-2E2B-4C52-855C-185F019BDFB7}"/>
            </a:ext>
          </a:extLst>
        </xdr:cNvPr>
        <xdr:cNvSpPr/>
      </xdr:nvSpPr>
      <xdr:spPr>
        <a:xfrm>
          <a:off x="13271500" y="546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77579</xdr:rowOff>
    </xdr:from>
    <xdr:to>
      <xdr:col>72</xdr:col>
      <xdr:colOff>73025</xdr:colOff>
      <xdr:row>27</xdr:row>
      <xdr:rowOff>119011</xdr:rowOff>
    </xdr:to>
    <xdr:cxnSp macro="">
      <xdr:nvCxnSpPr>
        <xdr:cNvPr id="158" name="直線コネクタ 157">
          <a:extLst>
            <a:ext uri="{FF2B5EF4-FFF2-40B4-BE49-F238E27FC236}">
              <a16:creationId xmlns:a16="http://schemas.microsoft.com/office/drawing/2014/main" id="{0DE8F30D-826D-4CA0-87E7-6ED6990E17B5}"/>
            </a:ext>
          </a:extLst>
        </xdr:cNvPr>
        <xdr:cNvCxnSpPr/>
      </xdr:nvCxnSpPr>
      <xdr:spPr>
        <a:xfrm flipV="1">
          <a:off x="13322300" y="5478254"/>
          <a:ext cx="762000" cy="4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69650</xdr:rowOff>
    </xdr:from>
    <xdr:to>
      <xdr:col>64</xdr:col>
      <xdr:colOff>123825</xdr:colOff>
      <xdr:row>27</xdr:row>
      <xdr:rowOff>171250</xdr:rowOff>
    </xdr:to>
    <xdr:sp macro="" textlink="">
      <xdr:nvSpPr>
        <xdr:cNvPr id="159" name="楕円 158">
          <a:extLst>
            <a:ext uri="{FF2B5EF4-FFF2-40B4-BE49-F238E27FC236}">
              <a16:creationId xmlns:a16="http://schemas.microsoft.com/office/drawing/2014/main" id="{91C94D01-1881-4882-B659-5982F7926354}"/>
            </a:ext>
          </a:extLst>
        </xdr:cNvPr>
        <xdr:cNvSpPr/>
      </xdr:nvSpPr>
      <xdr:spPr>
        <a:xfrm>
          <a:off x="12509500" y="54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119011</xdr:rowOff>
    </xdr:from>
    <xdr:to>
      <xdr:col>68</xdr:col>
      <xdr:colOff>73025</xdr:colOff>
      <xdr:row>27</xdr:row>
      <xdr:rowOff>120450</xdr:rowOff>
    </xdr:to>
    <xdr:cxnSp macro="">
      <xdr:nvCxnSpPr>
        <xdr:cNvPr id="160" name="直線コネクタ 159">
          <a:extLst>
            <a:ext uri="{FF2B5EF4-FFF2-40B4-BE49-F238E27FC236}">
              <a16:creationId xmlns:a16="http://schemas.microsoft.com/office/drawing/2014/main" id="{99666ED7-0893-4896-B2D5-C942F2146B69}"/>
            </a:ext>
          </a:extLst>
        </xdr:cNvPr>
        <xdr:cNvCxnSpPr/>
      </xdr:nvCxnSpPr>
      <xdr:spPr>
        <a:xfrm flipV="1">
          <a:off x="12560300" y="5519686"/>
          <a:ext cx="762000" cy="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123625</xdr:rowOff>
    </xdr:from>
    <xdr:to>
      <xdr:col>60</xdr:col>
      <xdr:colOff>123825</xdr:colOff>
      <xdr:row>28</xdr:row>
      <xdr:rowOff>53775</xdr:rowOff>
    </xdr:to>
    <xdr:sp macro="" textlink="">
      <xdr:nvSpPr>
        <xdr:cNvPr id="161" name="楕円 160">
          <a:extLst>
            <a:ext uri="{FF2B5EF4-FFF2-40B4-BE49-F238E27FC236}">
              <a16:creationId xmlns:a16="http://schemas.microsoft.com/office/drawing/2014/main" id="{82278BA8-9B0D-43DE-9C28-EE2221173248}"/>
            </a:ext>
          </a:extLst>
        </xdr:cNvPr>
        <xdr:cNvSpPr/>
      </xdr:nvSpPr>
      <xdr:spPr>
        <a:xfrm>
          <a:off x="11747500" y="55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120450</xdr:rowOff>
    </xdr:from>
    <xdr:to>
      <xdr:col>64</xdr:col>
      <xdr:colOff>73025</xdr:colOff>
      <xdr:row>28</xdr:row>
      <xdr:rowOff>2975</xdr:rowOff>
    </xdr:to>
    <xdr:cxnSp macro="">
      <xdr:nvCxnSpPr>
        <xdr:cNvPr id="162" name="直線コネクタ 161">
          <a:extLst>
            <a:ext uri="{FF2B5EF4-FFF2-40B4-BE49-F238E27FC236}">
              <a16:creationId xmlns:a16="http://schemas.microsoft.com/office/drawing/2014/main" id="{997E1E63-EDF6-4F15-A646-67AE317655AD}"/>
            </a:ext>
          </a:extLst>
        </xdr:cNvPr>
        <xdr:cNvCxnSpPr/>
      </xdr:nvCxnSpPr>
      <xdr:spPr>
        <a:xfrm flipV="1">
          <a:off x="11798300" y="552112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1F744A44-DBF3-426C-BD2C-401E6EB711AF}"/>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0DF6F26D-9033-49C8-85FE-AD90C6CAD8FA}"/>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841CEDBD-8F4B-407A-9751-7C712EEFE3E9}"/>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2F974C37-CAB9-4530-B63B-DAF55FADBF1D}"/>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144906</xdr:rowOff>
    </xdr:from>
    <xdr:ext cx="469744" cy="259045"/>
    <xdr:sp macro="" textlink="">
      <xdr:nvSpPr>
        <xdr:cNvPr id="167" name="n_1mainValue債務償還比率">
          <a:extLst>
            <a:ext uri="{FF2B5EF4-FFF2-40B4-BE49-F238E27FC236}">
              <a16:creationId xmlns:a16="http://schemas.microsoft.com/office/drawing/2014/main" id="{F2AD2BF2-D3AA-4D97-83EC-934E5D5BF75F}"/>
            </a:ext>
          </a:extLst>
        </xdr:cNvPr>
        <xdr:cNvSpPr txBox="1"/>
      </xdr:nvSpPr>
      <xdr:spPr>
        <a:xfrm>
          <a:off x="13836727" y="520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14888</xdr:rowOff>
    </xdr:from>
    <xdr:ext cx="469744" cy="259045"/>
    <xdr:sp macro="" textlink="">
      <xdr:nvSpPr>
        <xdr:cNvPr id="168" name="n_2mainValue債務償還比率">
          <a:extLst>
            <a:ext uri="{FF2B5EF4-FFF2-40B4-BE49-F238E27FC236}">
              <a16:creationId xmlns:a16="http://schemas.microsoft.com/office/drawing/2014/main" id="{71A57A30-41A9-4E39-A797-4D2DA76B2A7F}"/>
            </a:ext>
          </a:extLst>
        </xdr:cNvPr>
        <xdr:cNvSpPr txBox="1"/>
      </xdr:nvSpPr>
      <xdr:spPr>
        <a:xfrm>
          <a:off x="13087427" y="524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16327</xdr:rowOff>
    </xdr:from>
    <xdr:ext cx="469744" cy="259045"/>
    <xdr:sp macro="" textlink="">
      <xdr:nvSpPr>
        <xdr:cNvPr id="169" name="n_3mainValue債務償還比率">
          <a:extLst>
            <a:ext uri="{FF2B5EF4-FFF2-40B4-BE49-F238E27FC236}">
              <a16:creationId xmlns:a16="http://schemas.microsoft.com/office/drawing/2014/main" id="{A30FEFAB-81D5-4004-81E1-67FEA8057AD7}"/>
            </a:ext>
          </a:extLst>
        </xdr:cNvPr>
        <xdr:cNvSpPr txBox="1"/>
      </xdr:nvSpPr>
      <xdr:spPr>
        <a:xfrm>
          <a:off x="12325427" y="524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70302</xdr:rowOff>
    </xdr:from>
    <xdr:ext cx="469744" cy="259045"/>
    <xdr:sp macro="" textlink="">
      <xdr:nvSpPr>
        <xdr:cNvPr id="170" name="n_4mainValue債務償還比率">
          <a:extLst>
            <a:ext uri="{FF2B5EF4-FFF2-40B4-BE49-F238E27FC236}">
              <a16:creationId xmlns:a16="http://schemas.microsoft.com/office/drawing/2014/main" id="{64CACEDE-AA8B-4DC2-8CB5-971DD05A4C79}"/>
            </a:ext>
          </a:extLst>
        </xdr:cNvPr>
        <xdr:cNvSpPr txBox="1"/>
      </xdr:nvSpPr>
      <xdr:spPr>
        <a:xfrm>
          <a:off x="11563427" y="529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4D14525-FAA9-45AE-A435-0FBC2DAF501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360139F-82AB-4400-8CAA-95E2B8F988A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6139903F-19CC-4DF9-AF27-B02B35A563C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803D41B-8DC1-4191-86EE-F2C20B478E3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104C87A-F511-4DCF-9C8A-0BEA2575F01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D0815A4B-520C-4707-9A58-34A1324889A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EA21D7-A794-4868-91E6-05FA0F60ED3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BE43CC-D87F-4824-ABCE-61FB956AC6A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A5CFFA-1EDE-4FC0-82CA-8D8A8BB44D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CE4241-7FF5-4953-A71F-337EE9A1B5E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713DB8-A218-40EB-B848-5A138F3F144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FB90D68-EF89-4F01-8771-7BC6FBF032B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AFEABE1-6390-4D87-856B-994AA7DC5C7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C00D3D-06D5-48CF-8C74-D9249F7C92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6D2B5E-A832-43BE-A21C-18109164139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22847C-81C2-4E49-B467-E0E20B380BE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5,176
5,160
17.00
3,657,065
3,360,423
221,011
2,363,372
2,607,253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C484DC-7137-4F7E-80FA-0D0DFA96746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C04A49-45AD-437E-8EDB-D361E8C7B3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B298EC-3E2A-4575-BA18-9F518BA5269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273F67-330F-480B-A262-1EE7CF6D958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92184C-F904-46E5-8166-8ECC46C32B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AB5FB81-9784-4798-800A-E8D4BE1BDBB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FC731F-C7BD-4597-BCD6-0D1C4FBA2C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26DA5D-B545-4D4E-A98F-DFE6D2CF4EA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4FF6E5-7B55-4FBB-BA6D-E602C77BD7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1CFE9B-5CC0-40E3-9933-3C5D79B54BB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619E4B-5E88-49F5-A577-1A5D3BFD34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3654FA-B881-49FC-AA78-65237B7D9EF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C5DBCD-074C-4935-9B9E-328BD443772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3ED4D7-E2AD-4456-B9F1-F19DCAF9DDE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3DCB73-E096-434B-9DCB-88F566AFDB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A5C768-17F7-4097-BA13-D36B7BBDD8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3F85C0-748A-497B-B83B-5DD911B8783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59D2745-9578-48FF-A326-A9F949FCEF1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B2F3D6-4EE2-4676-A01B-22D07A8C5EC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1DE38D-5CB6-40A0-9E6B-6621B7A9E0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02B7AF-9DC6-4D4A-84EE-8FB3E961BA1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D893BA-73C0-4F0D-8E9A-50C2CAD6B09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DC7F559-ABA3-4F12-A0A2-220F399567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05C098-4E2A-4DD2-9939-50676938980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DB72D4-E408-4C80-8669-39BC0809B53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62106F-E7E6-495C-AA48-590E829535D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66BE96-6D3F-4140-92DE-16E9E039CB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E94A1E-5929-42FF-9DFE-BD7B648A71B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03D708-295C-4E4E-8A70-3042468D587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D18D9C3-A5FB-4CE1-A2B7-DFE672253B7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BB8BB5-07D9-4EE2-8133-7001DE89350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7CFC67-5947-4CE4-95C2-C53F1230BE4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C6A8130-F885-45C8-AA15-EFB8062830B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EDD346B-F7FA-4FDB-AF75-7A53C5BB774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CF416A-6AC7-4FAC-9EF2-4F23C5144F8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68B92BD-716C-4F8B-BF9F-809DE7FAB7D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3C936C1-30BD-40BD-9971-01F6F6971E2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0B45D10-707E-437E-B160-5B467BB1D1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B8FC758-291F-4D16-8751-296015BBB68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35C6C24-8E3F-4CCA-A04D-18A19C24874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F8E238B-33E7-451C-BFA7-6E042B7357C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A76FFC8-CC46-4410-9760-EEB5B353BFF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657F637-1962-48F4-B720-FA5EB7568A1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C071F27-6ABA-4AD3-9791-89D5EA8DED5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70042AB-AE48-46E7-9F37-81CB59401AD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38339F38-3E3C-4662-8C8C-705C19235224}"/>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6F98BE1D-D4EA-4428-94BA-D1CF836AFA3C}"/>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40ED15F9-FA7E-4AA5-B67F-53459F48597C}"/>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D3FE4A66-3055-4749-955F-942A3DD02122}"/>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DB2113AE-5181-4E01-9C9E-BE76F0D4B15D}"/>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81246D7D-96E4-4FB8-8A9D-48A08EE2AC3C}"/>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67CD39CA-2E1E-4A8F-9814-EC43E8148415}"/>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14A08C5B-6274-43E3-BF1A-17197A8B510A}"/>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8600E7CE-4255-409D-BB13-2CA8D67B5AA7}"/>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5D6279B1-6AD1-412E-998D-4D3ADDEA2FF2}"/>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ED67B357-9976-4352-A908-AF80EB4C0694}"/>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C96EA3D-60C3-4151-8C3E-5AE9920DA68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4BC142A-DDAD-4E56-9E8F-C70C8942D5B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68CCA6A-CE48-4FE4-A040-D6FBCFBCF85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BB94A5C-17A4-4C4A-90A2-F8176D50EEA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4637725-1AED-481E-A40B-806D3B05A4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53975</xdr:rowOff>
    </xdr:from>
    <xdr:to>
      <xdr:col>24</xdr:col>
      <xdr:colOff>114300</xdr:colOff>
      <xdr:row>38</xdr:row>
      <xdr:rowOff>155575</xdr:rowOff>
    </xdr:to>
    <xdr:sp macro="" textlink="">
      <xdr:nvSpPr>
        <xdr:cNvPr id="73" name="楕円 72">
          <a:extLst>
            <a:ext uri="{FF2B5EF4-FFF2-40B4-BE49-F238E27FC236}">
              <a16:creationId xmlns:a16="http://schemas.microsoft.com/office/drawing/2014/main" id="{AC7EA710-DEF7-4E87-BC41-9F0217DB711B}"/>
            </a:ext>
          </a:extLst>
        </xdr:cNvPr>
        <xdr:cNvSpPr/>
      </xdr:nvSpPr>
      <xdr:spPr>
        <a:xfrm>
          <a:off x="45847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32402</xdr:rowOff>
    </xdr:from>
    <xdr:ext cx="405111" cy="259045"/>
    <xdr:sp macro="" textlink="">
      <xdr:nvSpPr>
        <xdr:cNvPr id="74" name="【道路】&#10;有形固定資産減価償却率該当値テキスト">
          <a:extLst>
            <a:ext uri="{FF2B5EF4-FFF2-40B4-BE49-F238E27FC236}">
              <a16:creationId xmlns:a16="http://schemas.microsoft.com/office/drawing/2014/main" id="{01FF919E-9F64-4AD8-98B5-F43862849359}"/>
            </a:ext>
          </a:extLst>
        </xdr:cNvPr>
        <xdr:cNvSpPr txBox="1"/>
      </xdr:nvSpPr>
      <xdr:spPr>
        <a:xfrm>
          <a:off x="4673600"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42545</xdr:rowOff>
    </xdr:from>
    <xdr:to>
      <xdr:col>20</xdr:col>
      <xdr:colOff>38100</xdr:colOff>
      <xdr:row>38</xdr:row>
      <xdr:rowOff>144145</xdr:rowOff>
    </xdr:to>
    <xdr:sp macro="" textlink="">
      <xdr:nvSpPr>
        <xdr:cNvPr id="75" name="楕円 74">
          <a:extLst>
            <a:ext uri="{FF2B5EF4-FFF2-40B4-BE49-F238E27FC236}">
              <a16:creationId xmlns:a16="http://schemas.microsoft.com/office/drawing/2014/main" id="{85167723-0B22-4CF4-A979-5A1527AC081C}"/>
            </a:ext>
          </a:extLst>
        </xdr:cNvPr>
        <xdr:cNvSpPr/>
      </xdr:nvSpPr>
      <xdr:spPr>
        <a:xfrm>
          <a:off x="3746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93345</xdr:rowOff>
    </xdr:from>
    <xdr:to>
      <xdr:col>24</xdr:col>
      <xdr:colOff>63500</xdr:colOff>
      <xdr:row>38</xdr:row>
      <xdr:rowOff>104775</xdr:rowOff>
    </xdr:to>
    <xdr:cxnSp macro="">
      <xdr:nvCxnSpPr>
        <xdr:cNvPr id="76" name="直線コネクタ 75">
          <a:extLst>
            <a:ext uri="{FF2B5EF4-FFF2-40B4-BE49-F238E27FC236}">
              <a16:creationId xmlns:a16="http://schemas.microsoft.com/office/drawing/2014/main" id="{A6ED9DE2-2E14-4D3F-A73D-0A42355AF77A}"/>
            </a:ext>
          </a:extLst>
        </xdr:cNvPr>
        <xdr:cNvCxnSpPr/>
      </xdr:nvCxnSpPr>
      <xdr:spPr>
        <a:xfrm>
          <a:off x="3797300" y="66084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xdr:rowOff>
    </xdr:from>
    <xdr:to>
      <xdr:col>15</xdr:col>
      <xdr:colOff>101600</xdr:colOff>
      <xdr:row>38</xdr:row>
      <xdr:rowOff>107950</xdr:rowOff>
    </xdr:to>
    <xdr:sp macro="" textlink="">
      <xdr:nvSpPr>
        <xdr:cNvPr id="77" name="楕円 76">
          <a:extLst>
            <a:ext uri="{FF2B5EF4-FFF2-40B4-BE49-F238E27FC236}">
              <a16:creationId xmlns:a16="http://schemas.microsoft.com/office/drawing/2014/main" id="{D6FDB90A-D5FA-4C6B-A177-A921C672FD42}"/>
            </a:ext>
          </a:extLst>
        </xdr:cNvPr>
        <xdr:cNvSpPr/>
      </xdr:nvSpPr>
      <xdr:spPr>
        <a:xfrm>
          <a:off x="2857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57150</xdr:rowOff>
    </xdr:from>
    <xdr:to>
      <xdr:col>19</xdr:col>
      <xdr:colOff>177800</xdr:colOff>
      <xdr:row>38</xdr:row>
      <xdr:rowOff>93345</xdr:rowOff>
    </xdr:to>
    <xdr:cxnSp macro="">
      <xdr:nvCxnSpPr>
        <xdr:cNvPr id="78" name="直線コネクタ 77">
          <a:extLst>
            <a:ext uri="{FF2B5EF4-FFF2-40B4-BE49-F238E27FC236}">
              <a16:creationId xmlns:a16="http://schemas.microsoft.com/office/drawing/2014/main" id="{A773E6C6-43B6-4BB3-A077-546CEE78A30E}"/>
            </a:ext>
          </a:extLst>
        </xdr:cNvPr>
        <xdr:cNvCxnSpPr/>
      </xdr:nvCxnSpPr>
      <xdr:spPr>
        <a:xfrm>
          <a:off x="2908300" y="6572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79" name="n_1aveValue【道路】&#10;有形固定資産減価償却率">
          <a:extLst>
            <a:ext uri="{FF2B5EF4-FFF2-40B4-BE49-F238E27FC236}">
              <a16:creationId xmlns:a16="http://schemas.microsoft.com/office/drawing/2014/main" id="{163389D7-DDD8-45CB-A6E8-72120D009003}"/>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0" name="n_2aveValue【道路】&#10;有形固定資産減価償却率">
          <a:extLst>
            <a:ext uri="{FF2B5EF4-FFF2-40B4-BE49-F238E27FC236}">
              <a16:creationId xmlns:a16="http://schemas.microsoft.com/office/drawing/2014/main" id="{DEFAAFFB-73C8-463F-A244-89F34D50C4A7}"/>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1" name="n_3aveValue【道路】&#10;有形固定資産減価償却率">
          <a:extLst>
            <a:ext uri="{FF2B5EF4-FFF2-40B4-BE49-F238E27FC236}">
              <a16:creationId xmlns:a16="http://schemas.microsoft.com/office/drawing/2014/main" id="{FE3EDCFB-4B9B-4C9C-BB8F-6EDC91B373E0}"/>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2" name="n_4aveValue【道路】&#10;有形固定資産減価償却率">
          <a:extLst>
            <a:ext uri="{FF2B5EF4-FFF2-40B4-BE49-F238E27FC236}">
              <a16:creationId xmlns:a16="http://schemas.microsoft.com/office/drawing/2014/main" id="{66C42544-7284-46E4-84B7-4764697A9C38}"/>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135272</xdr:rowOff>
    </xdr:from>
    <xdr:ext cx="405111" cy="259045"/>
    <xdr:sp macro="" textlink="">
      <xdr:nvSpPr>
        <xdr:cNvPr id="83" name="n_1mainValue【道路】&#10;有形固定資産減価償却率">
          <a:extLst>
            <a:ext uri="{FF2B5EF4-FFF2-40B4-BE49-F238E27FC236}">
              <a16:creationId xmlns:a16="http://schemas.microsoft.com/office/drawing/2014/main" id="{7379F117-A78D-4161-BC26-4A158F19E047}"/>
            </a:ext>
          </a:extLst>
        </xdr:cNvPr>
        <xdr:cNvSpPr txBox="1"/>
      </xdr:nvSpPr>
      <xdr:spPr>
        <a:xfrm>
          <a:off x="35820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124477</xdr:rowOff>
    </xdr:from>
    <xdr:ext cx="405111" cy="259045"/>
    <xdr:sp macro="" textlink="">
      <xdr:nvSpPr>
        <xdr:cNvPr id="84" name="n_2mainValue【道路】&#10;有形固定資産減価償却率">
          <a:extLst>
            <a:ext uri="{FF2B5EF4-FFF2-40B4-BE49-F238E27FC236}">
              <a16:creationId xmlns:a16="http://schemas.microsoft.com/office/drawing/2014/main" id="{4B80978D-4BE5-4CA2-96A3-D5EA6F6A6826}"/>
            </a:ext>
          </a:extLst>
        </xdr:cNvPr>
        <xdr:cNvSpPr txBox="1"/>
      </xdr:nvSpPr>
      <xdr:spPr>
        <a:xfrm>
          <a:off x="2705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id="{893FB56B-35CD-400F-8980-E30F61967A2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id="{476877A9-AEC0-4D5E-888F-833221F0CBC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id="{80ED687C-6A27-4C7C-B419-310A3BB17DF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id="{ED1BDF3E-6DD4-4BAD-B528-12F5CD3CB89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id="{811F334E-36A7-48D7-BE53-5289A83A06B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id="{68E329AE-435B-40D4-B09E-70168B882D6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id="{8553711B-5AF5-4653-8E4A-406C59A2B1D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ADFF23B6-2B7B-477E-9B66-73AA4409C79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id="{EA372B5C-A430-402F-A829-14FA3A83721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5BB9836D-C9E2-4C08-A477-7185F08E53D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5" name="直線コネクタ 94">
          <a:extLst>
            <a:ext uri="{FF2B5EF4-FFF2-40B4-BE49-F238E27FC236}">
              <a16:creationId xmlns:a16="http://schemas.microsoft.com/office/drawing/2014/main" id="{FE346080-2A91-47D2-8BC0-3C4E85EF437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6" name="テキスト ボックス 95">
          <a:extLst>
            <a:ext uri="{FF2B5EF4-FFF2-40B4-BE49-F238E27FC236}">
              <a16:creationId xmlns:a16="http://schemas.microsoft.com/office/drawing/2014/main" id="{1AF9E7EB-AD46-4B36-823E-C787EF15D9C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7" name="直線コネクタ 96">
          <a:extLst>
            <a:ext uri="{FF2B5EF4-FFF2-40B4-BE49-F238E27FC236}">
              <a16:creationId xmlns:a16="http://schemas.microsoft.com/office/drawing/2014/main" id="{0F7AA5A9-A45F-4A83-837C-3205626F425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8" name="テキスト ボックス 97">
          <a:extLst>
            <a:ext uri="{FF2B5EF4-FFF2-40B4-BE49-F238E27FC236}">
              <a16:creationId xmlns:a16="http://schemas.microsoft.com/office/drawing/2014/main" id="{6C8E86BB-5E37-481A-A6C0-969608C94A27}"/>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9" name="直線コネクタ 98">
          <a:extLst>
            <a:ext uri="{FF2B5EF4-FFF2-40B4-BE49-F238E27FC236}">
              <a16:creationId xmlns:a16="http://schemas.microsoft.com/office/drawing/2014/main" id="{F938E9D0-98DF-44C9-BEF1-9603BE129FB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0" name="テキスト ボックス 99">
          <a:extLst>
            <a:ext uri="{FF2B5EF4-FFF2-40B4-BE49-F238E27FC236}">
              <a16:creationId xmlns:a16="http://schemas.microsoft.com/office/drawing/2014/main" id="{25D74F26-E9D2-4806-B127-F3C9B521FAB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1" name="直線コネクタ 100">
          <a:extLst>
            <a:ext uri="{FF2B5EF4-FFF2-40B4-BE49-F238E27FC236}">
              <a16:creationId xmlns:a16="http://schemas.microsoft.com/office/drawing/2014/main" id="{61A202C7-E8CA-4750-B167-DB8A8C3CBBE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2" name="テキスト ボックス 101">
          <a:extLst>
            <a:ext uri="{FF2B5EF4-FFF2-40B4-BE49-F238E27FC236}">
              <a16:creationId xmlns:a16="http://schemas.microsoft.com/office/drawing/2014/main" id="{069C2814-A36B-43A0-926A-FA9EF55B10B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3" name="直線コネクタ 102">
          <a:extLst>
            <a:ext uri="{FF2B5EF4-FFF2-40B4-BE49-F238E27FC236}">
              <a16:creationId xmlns:a16="http://schemas.microsoft.com/office/drawing/2014/main" id="{D819A695-CB62-4481-9080-48F8F6C1C63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04" name="テキスト ボックス 103">
          <a:extLst>
            <a:ext uri="{FF2B5EF4-FFF2-40B4-BE49-F238E27FC236}">
              <a16:creationId xmlns:a16="http://schemas.microsoft.com/office/drawing/2014/main" id="{35660DD2-2542-469B-8BF8-EB48C29409A3}"/>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5" name="直線コネクタ 104">
          <a:extLst>
            <a:ext uri="{FF2B5EF4-FFF2-40B4-BE49-F238E27FC236}">
              <a16:creationId xmlns:a16="http://schemas.microsoft.com/office/drawing/2014/main" id="{3FADC6C0-39B0-423C-A7B6-C8DE67E11DD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6" name="テキスト ボックス 105">
          <a:extLst>
            <a:ext uri="{FF2B5EF4-FFF2-40B4-BE49-F238E27FC236}">
              <a16:creationId xmlns:a16="http://schemas.microsoft.com/office/drawing/2014/main" id="{649F59A0-8604-404E-9544-FECC0A578CB4}"/>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8A41BEEB-7E44-43F8-BB39-7AF5A24556B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8" name="テキスト ボックス 107">
          <a:extLst>
            <a:ext uri="{FF2B5EF4-FFF2-40B4-BE49-F238E27FC236}">
              <a16:creationId xmlns:a16="http://schemas.microsoft.com/office/drawing/2014/main" id="{F6B5B1E2-68A6-42DE-A1E9-253A3439D5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7CE44378-DFAC-4A24-B07C-EA5764A3BB7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0" name="直線コネクタ 109">
          <a:extLst>
            <a:ext uri="{FF2B5EF4-FFF2-40B4-BE49-F238E27FC236}">
              <a16:creationId xmlns:a16="http://schemas.microsoft.com/office/drawing/2014/main" id="{E15B5085-86D8-4C50-ADE4-1327F6363A5C}"/>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1" name="【道路】&#10;一人当たり延長最小値テキスト">
          <a:extLst>
            <a:ext uri="{FF2B5EF4-FFF2-40B4-BE49-F238E27FC236}">
              <a16:creationId xmlns:a16="http://schemas.microsoft.com/office/drawing/2014/main" id="{1B085516-4365-40D0-AA00-07123550A9BD}"/>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2" name="直線コネクタ 111">
          <a:extLst>
            <a:ext uri="{FF2B5EF4-FFF2-40B4-BE49-F238E27FC236}">
              <a16:creationId xmlns:a16="http://schemas.microsoft.com/office/drawing/2014/main" id="{208962EE-B022-4520-818A-77952F7A1ED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3" name="【道路】&#10;一人当たり延長最大値テキスト">
          <a:extLst>
            <a:ext uri="{FF2B5EF4-FFF2-40B4-BE49-F238E27FC236}">
              <a16:creationId xmlns:a16="http://schemas.microsoft.com/office/drawing/2014/main" id="{B281B1E4-0FF8-4C91-AEB8-50B014ED03A4}"/>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14" name="直線コネクタ 113">
          <a:extLst>
            <a:ext uri="{FF2B5EF4-FFF2-40B4-BE49-F238E27FC236}">
              <a16:creationId xmlns:a16="http://schemas.microsoft.com/office/drawing/2014/main" id="{FBA9DEA4-99BC-484C-8D1E-C34CCC12BED3}"/>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15" name="【道路】&#10;一人当たり延長平均値テキスト">
          <a:extLst>
            <a:ext uri="{FF2B5EF4-FFF2-40B4-BE49-F238E27FC236}">
              <a16:creationId xmlns:a16="http://schemas.microsoft.com/office/drawing/2014/main" id="{E7B8083E-D7EA-4F0B-9CDD-B6D8FD501C3D}"/>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16" name="フローチャート: 判断 115">
          <a:extLst>
            <a:ext uri="{FF2B5EF4-FFF2-40B4-BE49-F238E27FC236}">
              <a16:creationId xmlns:a16="http://schemas.microsoft.com/office/drawing/2014/main" id="{8452DFD5-B82E-4E2A-BB41-588CCD05CBA6}"/>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17" name="フローチャート: 判断 116">
          <a:extLst>
            <a:ext uri="{FF2B5EF4-FFF2-40B4-BE49-F238E27FC236}">
              <a16:creationId xmlns:a16="http://schemas.microsoft.com/office/drawing/2014/main" id="{DC5F448B-43A5-487F-BB29-7E760CF2DACE}"/>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18" name="フローチャート: 判断 117">
          <a:extLst>
            <a:ext uri="{FF2B5EF4-FFF2-40B4-BE49-F238E27FC236}">
              <a16:creationId xmlns:a16="http://schemas.microsoft.com/office/drawing/2014/main" id="{CB1A1E1B-D2F3-4E43-8668-BC1E4F629024}"/>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19" name="フローチャート: 判断 118">
          <a:extLst>
            <a:ext uri="{FF2B5EF4-FFF2-40B4-BE49-F238E27FC236}">
              <a16:creationId xmlns:a16="http://schemas.microsoft.com/office/drawing/2014/main" id="{4F82EEE6-8454-43EB-979F-20A8BF8F1E4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0" name="フローチャート: 判断 119">
          <a:extLst>
            <a:ext uri="{FF2B5EF4-FFF2-40B4-BE49-F238E27FC236}">
              <a16:creationId xmlns:a16="http://schemas.microsoft.com/office/drawing/2014/main" id="{88363C3E-AC39-4873-BB65-A904D5C9DCFF}"/>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7656241-C3C3-437F-91F1-C5282D4324E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69EAC55-3F82-4581-A82A-235993E3191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ED8F693-7702-4AC5-B0C6-46D9779C8C7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0239642-3AE1-44D4-8029-33528ACD27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2008642-8651-47A8-88BD-23C0AB5B852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26641</xdr:rowOff>
    </xdr:from>
    <xdr:to>
      <xdr:col>55</xdr:col>
      <xdr:colOff>50800</xdr:colOff>
      <xdr:row>41</xdr:row>
      <xdr:rowOff>128241</xdr:rowOff>
    </xdr:to>
    <xdr:sp macro="" textlink="">
      <xdr:nvSpPr>
        <xdr:cNvPr id="126" name="楕円 125">
          <a:extLst>
            <a:ext uri="{FF2B5EF4-FFF2-40B4-BE49-F238E27FC236}">
              <a16:creationId xmlns:a16="http://schemas.microsoft.com/office/drawing/2014/main" id="{3162E1A3-DC1D-4D01-A3A2-7B70F7E5D50C}"/>
            </a:ext>
          </a:extLst>
        </xdr:cNvPr>
        <xdr:cNvSpPr/>
      </xdr:nvSpPr>
      <xdr:spPr>
        <a:xfrm>
          <a:off x="10426700" y="705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5068</xdr:rowOff>
    </xdr:from>
    <xdr:ext cx="534377" cy="259045"/>
    <xdr:sp macro="" textlink="">
      <xdr:nvSpPr>
        <xdr:cNvPr id="127" name="【道路】&#10;一人当たり延長該当値テキスト">
          <a:extLst>
            <a:ext uri="{FF2B5EF4-FFF2-40B4-BE49-F238E27FC236}">
              <a16:creationId xmlns:a16="http://schemas.microsoft.com/office/drawing/2014/main" id="{6CE03973-BD85-4BDB-9E78-F9390FBC897A}"/>
            </a:ext>
          </a:extLst>
        </xdr:cNvPr>
        <xdr:cNvSpPr txBox="1"/>
      </xdr:nvSpPr>
      <xdr:spPr>
        <a:xfrm>
          <a:off x="10515600" y="703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33586</xdr:rowOff>
    </xdr:from>
    <xdr:to>
      <xdr:col>50</xdr:col>
      <xdr:colOff>165100</xdr:colOff>
      <xdr:row>41</xdr:row>
      <xdr:rowOff>135186</xdr:rowOff>
    </xdr:to>
    <xdr:sp macro="" textlink="">
      <xdr:nvSpPr>
        <xdr:cNvPr id="128" name="楕円 127">
          <a:extLst>
            <a:ext uri="{FF2B5EF4-FFF2-40B4-BE49-F238E27FC236}">
              <a16:creationId xmlns:a16="http://schemas.microsoft.com/office/drawing/2014/main" id="{301E02B4-BF0C-40DA-882D-6F238ED3275F}"/>
            </a:ext>
          </a:extLst>
        </xdr:cNvPr>
        <xdr:cNvSpPr/>
      </xdr:nvSpPr>
      <xdr:spPr>
        <a:xfrm>
          <a:off x="9588500" y="706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77441</xdr:rowOff>
    </xdr:from>
    <xdr:to>
      <xdr:col>55</xdr:col>
      <xdr:colOff>0</xdr:colOff>
      <xdr:row>41</xdr:row>
      <xdr:rowOff>84386</xdr:rowOff>
    </xdr:to>
    <xdr:cxnSp macro="">
      <xdr:nvCxnSpPr>
        <xdr:cNvPr id="129" name="直線コネクタ 128">
          <a:extLst>
            <a:ext uri="{FF2B5EF4-FFF2-40B4-BE49-F238E27FC236}">
              <a16:creationId xmlns:a16="http://schemas.microsoft.com/office/drawing/2014/main" id="{84C9968F-3968-477C-94D4-C03F3D07746C}"/>
            </a:ext>
          </a:extLst>
        </xdr:cNvPr>
        <xdr:cNvCxnSpPr/>
      </xdr:nvCxnSpPr>
      <xdr:spPr>
        <a:xfrm flipV="1">
          <a:off x="9639300" y="7106891"/>
          <a:ext cx="838200" cy="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38093</xdr:rowOff>
    </xdr:from>
    <xdr:to>
      <xdr:col>46</xdr:col>
      <xdr:colOff>38100</xdr:colOff>
      <xdr:row>41</xdr:row>
      <xdr:rowOff>139693</xdr:rowOff>
    </xdr:to>
    <xdr:sp macro="" textlink="">
      <xdr:nvSpPr>
        <xdr:cNvPr id="130" name="楕円 129">
          <a:extLst>
            <a:ext uri="{FF2B5EF4-FFF2-40B4-BE49-F238E27FC236}">
              <a16:creationId xmlns:a16="http://schemas.microsoft.com/office/drawing/2014/main" id="{6DE6D188-2E39-4964-ACA7-1FE4717C822F}"/>
            </a:ext>
          </a:extLst>
        </xdr:cNvPr>
        <xdr:cNvSpPr/>
      </xdr:nvSpPr>
      <xdr:spPr>
        <a:xfrm>
          <a:off x="8699500" y="706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84386</xdr:rowOff>
    </xdr:from>
    <xdr:to>
      <xdr:col>50</xdr:col>
      <xdr:colOff>114300</xdr:colOff>
      <xdr:row>41</xdr:row>
      <xdr:rowOff>88893</xdr:rowOff>
    </xdr:to>
    <xdr:cxnSp macro="">
      <xdr:nvCxnSpPr>
        <xdr:cNvPr id="131" name="直線コネクタ 130">
          <a:extLst>
            <a:ext uri="{FF2B5EF4-FFF2-40B4-BE49-F238E27FC236}">
              <a16:creationId xmlns:a16="http://schemas.microsoft.com/office/drawing/2014/main" id="{C697314A-0CF3-4E47-B79C-6E026F91FBA1}"/>
            </a:ext>
          </a:extLst>
        </xdr:cNvPr>
        <xdr:cNvCxnSpPr/>
      </xdr:nvCxnSpPr>
      <xdr:spPr>
        <a:xfrm flipV="1">
          <a:off x="8750300" y="7113836"/>
          <a:ext cx="889000" cy="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32" name="n_1aveValue【道路】&#10;一人当たり延長">
          <a:extLst>
            <a:ext uri="{FF2B5EF4-FFF2-40B4-BE49-F238E27FC236}">
              <a16:creationId xmlns:a16="http://schemas.microsoft.com/office/drawing/2014/main" id="{4EFEF66B-F873-441B-BB75-0B2E0E1AB597}"/>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33" name="n_2aveValue【道路】&#10;一人当たり延長">
          <a:extLst>
            <a:ext uri="{FF2B5EF4-FFF2-40B4-BE49-F238E27FC236}">
              <a16:creationId xmlns:a16="http://schemas.microsoft.com/office/drawing/2014/main" id="{0AEB1E32-469B-4D77-953A-291FB26023CF}"/>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34" name="n_3aveValue【道路】&#10;一人当たり延長">
          <a:extLst>
            <a:ext uri="{FF2B5EF4-FFF2-40B4-BE49-F238E27FC236}">
              <a16:creationId xmlns:a16="http://schemas.microsoft.com/office/drawing/2014/main" id="{09C820B6-1976-4C9F-B6F8-5F82A7DDD07F}"/>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35" name="n_4aveValue【道路】&#10;一人当たり延長">
          <a:extLst>
            <a:ext uri="{FF2B5EF4-FFF2-40B4-BE49-F238E27FC236}">
              <a16:creationId xmlns:a16="http://schemas.microsoft.com/office/drawing/2014/main" id="{FF6ABC66-8FA8-429A-9F4F-CEFF24AB6B7C}"/>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126313</xdr:rowOff>
    </xdr:from>
    <xdr:ext cx="534377" cy="259045"/>
    <xdr:sp macro="" textlink="">
      <xdr:nvSpPr>
        <xdr:cNvPr id="136" name="n_1mainValue【道路】&#10;一人当たり延長">
          <a:extLst>
            <a:ext uri="{FF2B5EF4-FFF2-40B4-BE49-F238E27FC236}">
              <a16:creationId xmlns:a16="http://schemas.microsoft.com/office/drawing/2014/main" id="{DA6384CD-528E-4FCA-A780-49F504DC885F}"/>
            </a:ext>
          </a:extLst>
        </xdr:cNvPr>
        <xdr:cNvSpPr txBox="1"/>
      </xdr:nvSpPr>
      <xdr:spPr>
        <a:xfrm>
          <a:off x="9359411" y="715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130820</xdr:rowOff>
    </xdr:from>
    <xdr:ext cx="534377" cy="259045"/>
    <xdr:sp macro="" textlink="">
      <xdr:nvSpPr>
        <xdr:cNvPr id="137" name="n_2mainValue【道路】&#10;一人当たり延長">
          <a:extLst>
            <a:ext uri="{FF2B5EF4-FFF2-40B4-BE49-F238E27FC236}">
              <a16:creationId xmlns:a16="http://schemas.microsoft.com/office/drawing/2014/main" id="{38A7FDDA-D5B1-4D87-9615-F9DBB36126AC}"/>
            </a:ext>
          </a:extLst>
        </xdr:cNvPr>
        <xdr:cNvSpPr txBox="1"/>
      </xdr:nvSpPr>
      <xdr:spPr>
        <a:xfrm>
          <a:off x="8483111" y="7160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id="{172B1F8E-5D84-44FD-B3CC-04AE32B777F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id="{59A13AA6-8DF8-4494-8C2B-7B3E1A64831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id="{3DE7E532-8CF6-4ADA-A76D-25AE016750F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id="{38B51AC4-EB94-43BA-BDC0-79A1A260863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id="{36F4123E-583D-4BE5-9A8B-B188C054F90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id="{71EA7034-35E4-4DD9-A531-8A030633DC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id="{3E234FCD-CA04-4EAF-8498-BA82437E6F2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id="{71AF555B-6080-4735-BDB1-D811BA3F7F5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id="{E7C2C0EB-48F6-4BEC-88A2-C4FDEF3CB76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id="{C6F3927E-6270-44E1-869F-679E1578EA5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8" name="テキスト ボックス 147">
          <a:extLst>
            <a:ext uri="{FF2B5EF4-FFF2-40B4-BE49-F238E27FC236}">
              <a16:creationId xmlns:a16="http://schemas.microsoft.com/office/drawing/2014/main" id="{E2930313-9485-4FCC-958D-60C04EA73B2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9" name="直線コネクタ 148">
          <a:extLst>
            <a:ext uri="{FF2B5EF4-FFF2-40B4-BE49-F238E27FC236}">
              <a16:creationId xmlns:a16="http://schemas.microsoft.com/office/drawing/2014/main" id="{38AEF193-EDCB-4E68-920B-763A03E94D8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0" name="テキスト ボックス 149">
          <a:extLst>
            <a:ext uri="{FF2B5EF4-FFF2-40B4-BE49-F238E27FC236}">
              <a16:creationId xmlns:a16="http://schemas.microsoft.com/office/drawing/2014/main" id="{A6B3B5AA-BC6C-430A-8E11-3447BAAF7A9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1" name="直線コネクタ 150">
          <a:extLst>
            <a:ext uri="{FF2B5EF4-FFF2-40B4-BE49-F238E27FC236}">
              <a16:creationId xmlns:a16="http://schemas.microsoft.com/office/drawing/2014/main" id="{BDDC6759-7212-44AA-919C-981A1410D1C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2" name="テキスト ボックス 151">
          <a:extLst>
            <a:ext uri="{FF2B5EF4-FFF2-40B4-BE49-F238E27FC236}">
              <a16:creationId xmlns:a16="http://schemas.microsoft.com/office/drawing/2014/main" id="{0D09C3E5-E1BC-4B63-B1F6-C4E5ABE2709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3" name="直線コネクタ 152">
          <a:extLst>
            <a:ext uri="{FF2B5EF4-FFF2-40B4-BE49-F238E27FC236}">
              <a16:creationId xmlns:a16="http://schemas.microsoft.com/office/drawing/2014/main" id="{BEA526F6-29E8-475B-9E34-A1284387009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4" name="テキスト ボックス 153">
          <a:extLst>
            <a:ext uri="{FF2B5EF4-FFF2-40B4-BE49-F238E27FC236}">
              <a16:creationId xmlns:a16="http://schemas.microsoft.com/office/drawing/2014/main" id="{C9F60C9F-E463-466C-82AB-9303F1E4DA1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5" name="直線コネクタ 154">
          <a:extLst>
            <a:ext uri="{FF2B5EF4-FFF2-40B4-BE49-F238E27FC236}">
              <a16:creationId xmlns:a16="http://schemas.microsoft.com/office/drawing/2014/main" id="{07F87F9A-ADC9-4453-81D1-B14CD3AA74D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6" name="テキスト ボックス 155">
          <a:extLst>
            <a:ext uri="{FF2B5EF4-FFF2-40B4-BE49-F238E27FC236}">
              <a16:creationId xmlns:a16="http://schemas.microsoft.com/office/drawing/2014/main" id="{FED58F36-91C5-427D-B839-F3F00D4C356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7" name="直線コネクタ 156">
          <a:extLst>
            <a:ext uri="{FF2B5EF4-FFF2-40B4-BE49-F238E27FC236}">
              <a16:creationId xmlns:a16="http://schemas.microsoft.com/office/drawing/2014/main" id="{84650FA8-BDA2-4EA4-8AE9-3E1C3B4C3E9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8" name="テキスト ボックス 157">
          <a:extLst>
            <a:ext uri="{FF2B5EF4-FFF2-40B4-BE49-F238E27FC236}">
              <a16:creationId xmlns:a16="http://schemas.microsoft.com/office/drawing/2014/main" id="{97CD4A8C-1DA1-4048-8702-B03E5D47FE3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9" name="直線コネクタ 158">
          <a:extLst>
            <a:ext uri="{FF2B5EF4-FFF2-40B4-BE49-F238E27FC236}">
              <a16:creationId xmlns:a16="http://schemas.microsoft.com/office/drawing/2014/main" id="{115CDB2D-89CF-4EA5-9D66-50E9B02E78C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0" name="テキスト ボックス 159">
          <a:extLst>
            <a:ext uri="{FF2B5EF4-FFF2-40B4-BE49-F238E27FC236}">
              <a16:creationId xmlns:a16="http://schemas.microsoft.com/office/drawing/2014/main" id="{1F76DDF9-F02D-4582-B071-D8B1CEA860B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a16="http://schemas.microsoft.com/office/drawing/2014/main" id="{3AAD0DD6-76F0-44F9-8AAB-B1949DE1AC3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a16="http://schemas.microsoft.com/office/drawing/2014/main" id="{C0095782-4634-42C2-B01B-F564F7E9615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63" name="直線コネクタ 162">
          <a:extLst>
            <a:ext uri="{FF2B5EF4-FFF2-40B4-BE49-F238E27FC236}">
              <a16:creationId xmlns:a16="http://schemas.microsoft.com/office/drawing/2014/main" id="{1086FCE4-0F5C-4430-8BF4-4B313F27DB8A}"/>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64" name="【橋りょう・トンネル】&#10;有形固定資産減価償却率最小値テキスト">
          <a:extLst>
            <a:ext uri="{FF2B5EF4-FFF2-40B4-BE49-F238E27FC236}">
              <a16:creationId xmlns:a16="http://schemas.microsoft.com/office/drawing/2014/main" id="{3ECAA94A-14B4-4A28-8449-20FA0809ABD5}"/>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65" name="直線コネクタ 164">
          <a:extLst>
            <a:ext uri="{FF2B5EF4-FFF2-40B4-BE49-F238E27FC236}">
              <a16:creationId xmlns:a16="http://schemas.microsoft.com/office/drawing/2014/main" id="{21493F9C-DE42-4BE9-9A6B-7ABCA8E84BF3}"/>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66" name="【橋りょう・トンネル】&#10;有形固定資産減価償却率最大値テキスト">
          <a:extLst>
            <a:ext uri="{FF2B5EF4-FFF2-40B4-BE49-F238E27FC236}">
              <a16:creationId xmlns:a16="http://schemas.microsoft.com/office/drawing/2014/main" id="{E160709F-9C9B-4D33-AA32-C95ABCFBFE11}"/>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67" name="直線コネクタ 166">
          <a:extLst>
            <a:ext uri="{FF2B5EF4-FFF2-40B4-BE49-F238E27FC236}">
              <a16:creationId xmlns:a16="http://schemas.microsoft.com/office/drawing/2014/main" id="{DF11FE72-8E49-438F-803D-D522A4B612E7}"/>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68" name="【橋りょう・トンネル】&#10;有形固定資産減価償却率平均値テキスト">
          <a:extLst>
            <a:ext uri="{FF2B5EF4-FFF2-40B4-BE49-F238E27FC236}">
              <a16:creationId xmlns:a16="http://schemas.microsoft.com/office/drawing/2014/main" id="{6759344B-81C6-45DB-A53C-7AA06EF0E6FA}"/>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69" name="フローチャート: 判断 168">
          <a:extLst>
            <a:ext uri="{FF2B5EF4-FFF2-40B4-BE49-F238E27FC236}">
              <a16:creationId xmlns:a16="http://schemas.microsoft.com/office/drawing/2014/main" id="{2F012309-E814-4DDD-959F-EEE53D2F7FBE}"/>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70" name="フローチャート: 判断 169">
          <a:extLst>
            <a:ext uri="{FF2B5EF4-FFF2-40B4-BE49-F238E27FC236}">
              <a16:creationId xmlns:a16="http://schemas.microsoft.com/office/drawing/2014/main" id="{344DBE76-3E8D-4D49-BA80-F27705706EFB}"/>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71" name="フローチャート: 判断 170">
          <a:extLst>
            <a:ext uri="{FF2B5EF4-FFF2-40B4-BE49-F238E27FC236}">
              <a16:creationId xmlns:a16="http://schemas.microsoft.com/office/drawing/2014/main" id="{03DADD87-F63D-4D11-949F-4DDF2C651473}"/>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72" name="フローチャート: 判断 171">
          <a:extLst>
            <a:ext uri="{FF2B5EF4-FFF2-40B4-BE49-F238E27FC236}">
              <a16:creationId xmlns:a16="http://schemas.microsoft.com/office/drawing/2014/main" id="{D30BBD05-2D01-45EC-82C2-3F9A6B99F452}"/>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73" name="フローチャート: 判断 172">
          <a:extLst>
            <a:ext uri="{FF2B5EF4-FFF2-40B4-BE49-F238E27FC236}">
              <a16:creationId xmlns:a16="http://schemas.microsoft.com/office/drawing/2014/main" id="{F0618C7C-BBC2-446E-9B72-B02D28396B11}"/>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36E9DD4E-C9C1-4E6C-8D5D-BF147F92E5A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B2A1AD69-5BBC-491A-9DC6-6A9BE05B10C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DC25D91-4749-4D0D-A3A5-C34367AEE7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1D9A2165-F18A-4E8F-82B4-8A735F189AB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31DE0452-DBA1-4CD0-B14A-78D4B0F66FD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45538</xdr:rowOff>
    </xdr:from>
    <xdr:to>
      <xdr:col>24</xdr:col>
      <xdr:colOff>114300</xdr:colOff>
      <xdr:row>55</xdr:row>
      <xdr:rowOff>147138</xdr:rowOff>
    </xdr:to>
    <xdr:sp macro="" textlink="">
      <xdr:nvSpPr>
        <xdr:cNvPr id="179" name="楕円 178">
          <a:extLst>
            <a:ext uri="{FF2B5EF4-FFF2-40B4-BE49-F238E27FC236}">
              <a16:creationId xmlns:a16="http://schemas.microsoft.com/office/drawing/2014/main" id="{4C12DED9-EAC2-4D39-AB89-0F5AC0A0F6CF}"/>
            </a:ext>
          </a:extLst>
        </xdr:cNvPr>
        <xdr:cNvSpPr/>
      </xdr:nvSpPr>
      <xdr:spPr>
        <a:xfrm>
          <a:off x="4584700" y="94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170015</xdr:rowOff>
    </xdr:from>
    <xdr:ext cx="340478" cy="259045"/>
    <xdr:sp macro="" textlink="">
      <xdr:nvSpPr>
        <xdr:cNvPr id="180" name="【橋りょう・トンネル】&#10;有形固定資産減価償却率該当値テキスト">
          <a:extLst>
            <a:ext uri="{FF2B5EF4-FFF2-40B4-BE49-F238E27FC236}">
              <a16:creationId xmlns:a16="http://schemas.microsoft.com/office/drawing/2014/main" id="{2DD09B4A-B24E-4F5E-8922-7AA33ED1C119}"/>
            </a:ext>
          </a:extLst>
        </xdr:cNvPr>
        <xdr:cNvSpPr txBox="1"/>
      </xdr:nvSpPr>
      <xdr:spPr>
        <a:xfrm>
          <a:off x="4673600" y="9428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26505</xdr:rowOff>
    </xdr:from>
    <xdr:ext cx="405111" cy="259045"/>
    <xdr:sp macro="" textlink="">
      <xdr:nvSpPr>
        <xdr:cNvPr id="181" name="n_1aveValue【橋りょう・トンネル】&#10;有形固定資産減価償却率">
          <a:extLst>
            <a:ext uri="{FF2B5EF4-FFF2-40B4-BE49-F238E27FC236}">
              <a16:creationId xmlns:a16="http://schemas.microsoft.com/office/drawing/2014/main" id="{24EBCF35-F829-4B65-A5CD-7FF0D4CC2E1B}"/>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182" name="n_2aveValue【橋りょう・トンネル】&#10;有形固定資産減価償却率">
          <a:extLst>
            <a:ext uri="{FF2B5EF4-FFF2-40B4-BE49-F238E27FC236}">
              <a16:creationId xmlns:a16="http://schemas.microsoft.com/office/drawing/2014/main" id="{B0F1028C-676C-48E1-BB70-887FCB6FC9EE}"/>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183" name="n_3aveValue【橋りょう・トンネル】&#10;有形固定資産減価償却率">
          <a:extLst>
            <a:ext uri="{FF2B5EF4-FFF2-40B4-BE49-F238E27FC236}">
              <a16:creationId xmlns:a16="http://schemas.microsoft.com/office/drawing/2014/main" id="{99A8710D-D71D-4116-9080-D7430277685F}"/>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184" name="n_4aveValue【橋りょう・トンネル】&#10;有形固定資産減価償却率">
          <a:extLst>
            <a:ext uri="{FF2B5EF4-FFF2-40B4-BE49-F238E27FC236}">
              <a16:creationId xmlns:a16="http://schemas.microsoft.com/office/drawing/2014/main" id="{676FD9EB-B77F-4BAE-BE92-E0EBCD5BEB49}"/>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5" name="正方形/長方形 184">
          <a:extLst>
            <a:ext uri="{FF2B5EF4-FFF2-40B4-BE49-F238E27FC236}">
              <a16:creationId xmlns:a16="http://schemas.microsoft.com/office/drawing/2014/main" id="{13241634-3144-491A-A3B8-C1B79DEA2D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6" name="正方形/長方形 185">
          <a:extLst>
            <a:ext uri="{FF2B5EF4-FFF2-40B4-BE49-F238E27FC236}">
              <a16:creationId xmlns:a16="http://schemas.microsoft.com/office/drawing/2014/main" id="{BC4034F1-E95C-4CAB-AE22-D8C1DA48F68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7" name="正方形/長方形 186">
          <a:extLst>
            <a:ext uri="{FF2B5EF4-FFF2-40B4-BE49-F238E27FC236}">
              <a16:creationId xmlns:a16="http://schemas.microsoft.com/office/drawing/2014/main" id="{F073EEA5-3174-4197-9903-88F19A5DF39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8" name="正方形/長方形 187">
          <a:extLst>
            <a:ext uri="{FF2B5EF4-FFF2-40B4-BE49-F238E27FC236}">
              <a16:creationId xmlns:a16="http://schemas.microsoft.com/office/drawing/2014/main" id="{14C09CF2-F6A0-4987-A6BE-C7EC8ACFF9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9" name="正方形/長方形 188">
          <a:extLst>
            <a:ext uri="{FF2B5EF4-FFF2-40B4-BE49-F238E27FC236}">
              <a16:creationId xmlns:a16="http://schemas.microsoft.com/office/drawing/2014/main" id="{2F01081D-3F05-4014-A682-AD3038CCA45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0" name="正方形/長方形 189">
          <a:extLst>
            <a:ext uri="{FF2B5EF4-FFF2-40B4-BE49-F238E27FC236}">
              <a16:creationId xmlns:a16="http://schemas.microsoft.com/office/drawing/2014/main" id="{D57FFF4A-E8BD-477C-925A-7EB5888E434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1" name="正方形/長方形 190">
          <a:extLst>
            <a:ext uri="{FF2B5EF4-FFF2-40B4-BE49-F238E27FC236}">
              <a16:creationId xmlns:a16="http://schemas.microsoft.com/office/drawing/2014/main" id="{E78B942B-62AC-4D75-B14C-E3C0BFBB47A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2" name="正方形/長方形 191">
          <a:extLst>
            <a:ext uri="{FF2B5EF4-FFF2-40B4-BE49-F238E27FC236}">
              <a16:creationId xmlns:a16="http://schemas.microsoft.com/office/drawing/2014/main" id="{6F0EBCEB-81BF-458D-9B00-D49B09C4698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3" name="テキスト ボックス 192">
          <a:extLst>
            <a:ext uri="{FF2B5EF4-FFF2-40B4-BE49-F238E27FC236}">
              <a16:creationId xmlns:a16="http://schemas.microsoft.com/office/drawing/2014/main" id="{11C75609-69EA-4032-9D5E-9A18E3E9562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4" name="直線コネクタ 193">
          <a:extLst>
            <a:ext uri="{FF2B5EF4-FFF2-40B4-BE49-F238E27FC236}">
              <a16:creationId xmlns:a16="http://schemas.microsoft.com/office/drawing/2014/main" id="{2CFFC2B5-4672-4E13-BCD6-959A2916484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5" name="直線コネクタ 194">
          <a:extLst>
            <a:ext uri="{FF2B5EF4-FFF2-40B4-BE49-F238E27FC236}">
              <a16:creationId xmlns:a16="http://schemas.microsoft.com/office/drawing/2014/main" id="{19FD3A96-9250-44CF-BC45-8C569D57549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6" name="テキスト ボックス 195">
          <a:extLst>
            <a:ext uri="{FF2B5EF4-FFF2-40B4-BE49-F238E27FC236}">
              <a16:creationId xmlns:a16="http://schemas.microsoft.com/office/drawing/2014/main" id="{46733E39-494B-4AF1-A7C0-8D1185BD2EB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7" name="直線コネクタ 196">
          <a:extLst>
            <a:ext uri="{FF2B5EF4-FFF2-40B4-BE49-F238E27FC236}">
              <a16:creationId xmlns:a16="http://schemas.microsoft.com/office/drawing/2014/main" id="{73A0E6B3-C698-4811-BF4C-78717977DEE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98" name="テキスト ボックス 197">
          <a:extLst>
            <a:ext uri="{FF2B5EF4-FFF2-40B4-BE49-F238E27FC236}">
              <a16:creationId xmlns:a16="http://schemas.microsoft.com/office/drawing/2014/main" id="{B1D9C83F-93C8-4C02-830F-1C2D54ECC9E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9" name="直線コネクタ 198">
          <a:extLst>
            <a:ext uri="{FF2B5EF4-FFF2-40B4-BE49-F238E27FC236}">
              <a16:creationId xmlns:a16="http://schemas.microsoft.com/office/drawing/2014/main" id="{4D8CC81B-AC37-426D-89C5-2B1C41A0F84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0" name="テキスト ボックス 199">
          <a:extLst>
            <a:ext uri="{FF2B5EF4-FFF2-40B4-BE49-F238E27FC236}">
              <a16:creationId xmlns:a16="http://schemas.microsoft.com/office/drawing/2014/main" id="{8C792DB7-F7D3-4BC8-965E-EFD36759772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1" name="直線コネクタ 200">
          <a:extLst>
            <a:ext uri="{FF2B5EF4-FFF2-40B4-BE49-F238E27FC236}">
              <a16:creationId xmlns:a16="http://schemas.microsoft.com/office/drawing/2014/main" id="{26658B54-D45E-4766-8DCB-D7E77462137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2" name="テキスト ボックス 201">
          <a:extLst>
            <a:ext uri="{FF2B5EF4-FFF2-40B4-BE49-F238E27FC236}">
              <a16:creationId xmlns:a16="http://schemas.microsoft.com/office/drawing/2014/main" id="{1DB938E5-EDD7-4262-8438-1C13E08B969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3" name="直線コネクタ 202">
          <a:extLst>
            <a:ext uri="{FF2B5EF4-FFF2-40B4-BE49-F238E27FC236}">
              <a16:creationId xmlns:a16="http://schemas.microsoft.com/office/drawing/2014/main" id="{B76FAC49-61DA-4F64-9F9B-A707F7F8CAE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4" name="テキスト ボックス 203">
          <a:extLst>
            <a:ext uri="{FF2B5EF4-FFF2-40B4-BE49-F238E27FC236}">
              <a16:creationId xmlns:a16="http://schemas.microsoft.com/office/drawing/2014/main" id="{AAE44C9C-4335-4E7E-8896-C9E79DCA87E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5" name="直線コネクタ 204">
          <a:extLst>
            <a:ext uri="{FF2B5EF4-FFF2-40B4-BE49-F238E27FC236}">
              <a16:creationId xmlns:a16="http://schemas.microsoft.com/office/drawing/2014/main" id="{FA1254E0-4439-486A-A861-D528ED9AE9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6" name="テキスト ボックス 205">
          <a:extLst>
            <a:ext uri="{FF2B5EF4-FFF2-40B4-BE49-F238E27FC236}">
              <a16:creationId xmlns:a16="http://schemas.microsoft.com/office/drawing/2014/main" id="{50D7D5C5-7467-4847-979A-06BB06E5250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7" name="【橋りょう・トンネル】&#10;一人当たり有形固定資産（償却資産）額グラフ枠">
          <a:extLst>
            <a:ext uri="{FF2B5EF4-FFF2-40B4-BE49-F238E27FC236}">
              <a16:creationId xmlns:a16="http://schemas.microsoft.com/office/drawing/2014/main" id="{65B30C4F-ED1D-4890-A0A4-C681CC9360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08" name="直線コネクタ 207">
          <a:extLst>
            <a:ext uri="{FF2B5EF4-FFF2-40B4-BE49-F238E27FC236}">
              <a16:creationId xmlns:a16="http://schemas.microsoft.com/office/drawing/2014/main" id="{7A5F7655-DDFF-4AF5-B888-58AC5E63280D}"/>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09" name="【橋りょう・トンネル】&#10;一人当たり有形固定資産（償却資産）額最小値テキスト">
          <a:extLst>
            <a:ext uri="{FF2B5EF4-FFF2-40B4-BE49-F238E27FC236}">
              <a16:creationId xmlns:a16="http://schemas.microsoft.com/office/drawing/2014/main" id="{EE4C24B9-55A1-460F-B7D0-10FFB7EC34F7}"/>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10" name="直線コネクタ 209">
          <a:extLst>
            <a:ext uri="{FF2B5EF4-FFF2-40B4-BE49-F238E27FC236}">
              <a16:creationId xmlns:a16="http://schemas.microsoft.com/office/drawing/2014/main" id="{5132F4A5-36FD-48DC-B39D-F900B241AD81}"/>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11" name="【橋りょう・トンネル】&#10;一人当たり有形固定資産（償却資産）額最大値テキスト">
          <a:extLst>
            <a:ext uri="{FF2B5EF4-FFF2-40B4-BE49-F238E27FC236}">
              <a16:creationId xmlns:a16="http://schemas.microsoft.com/office/drawing/2014/main" id="{1C5B1E84-218C-4CFF-AD5A-824CF0A9D8BF}"/>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12" name="直線コネクタ 211">
          <a:extLst>
            <a:ext uri="{FF2B5EF4-FFF2-40B4-BE49-F238E27FC236}">
              <a16:creationId xmlns:a16="http://schemas.microsoft.com/office/drawing/2014/main" id="{1D023593-A5EB-4EC0-A5C6-1D03F6DBFDA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13" name="【橋りょう・トンネル】&#10;一人当たり有形固定資産（償却資産）額平均値テキスト">
          <a:extLst>
            <a:ext uri="{FF2B5EF4-FFF2-40B4-BE49-F238E27FC236}">
              <a16:creationId xmlns:a16="http://schemas.microsoft.com/office/drawing/2014/main" id="{8FD990B2-D71A-4785-9BD9-170BDB6E4DD0}"/>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14" name="フローチャート: 判断 213">
          <a:extLst>
            <a:ext uri="{FF2B5EF4-FFF2-40B4-BE49-F238E27FC236}">
              <a16:creationId xmlns:a16="http://schemas.microsoft.com/office/drawing/2014/main" id="{AE2760A8-4A92-4377-9BB1-48C7406E9B5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15" name="フローチャート: 判断 214">
          <a:extLst>
            <a:ext uri="{FF2B5EF4-FFF2-40B4-BE49-F238E27FC236}">
              <a16:creationId xmlns:a16="http://schemas.microsoft.com/office/drawing/2014/main" id="{CDE35D06-5F05-489A-8D15-EA1FE0863B82}"/>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16" name="フローチャート: 判断 215">
          <a:extLst>
            <a:ext uri="{FF2B5EF4-FFF2-40B4-BE49-F238E27FC236}">
              <a16:creationId xmlns:a16="http://schemas.microsoft.com/office/drawing/2014/main" id="{11F12368-625E-435A-AD89-2E61AF6B6EB1}"/>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17" name="フローチャート: 判断 216">
          <a:extLst>
            <a:ext uri="{FF2B5EF4-FFF2-40B4-BE49-F238E27FC236}">
              <a16:creationId xmlns:a16="http://schemas.microsoft.com/office/drawing/2014/main" id="{86F21C4E-0F51-428E-A04A-17828E232DA6}"/>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18" name="フローチャート: 判断 217">
          <a:extLst>
            <a:ext uri="{FF2B5EF4-FFF2-40B4-BE49-F238E27FC236}">
              <a16:creationId xmlns:a16="http://schemas.microsoft.com/office/drawing/2014/main" id="{308BE502-A0E7-4D44-89BD-171FDEBB2C47}"/>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id="{AC379355-78CD-41AC-B685-4AAE9933BA8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id="{82D4B0B7-F8D1-44A9-A7B3-F8C9192EFF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id="{00296BEB-A635-4397-9890-76740665A41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id="{DEE468FF-EDDD-40D8-BB5B-883FB59EA90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BEB9904A-1FEC-4792-8DF0-11E0F7334A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17187</xdr:rowOff>
    </xdr:from>
    <xdr:to>
      <xdr:col>55</xdr:col>
      <xdr:colOff>50800</xdr:colOff>
      <xdr:row>64</xdr:row>
      <xdr:rowOff>118787</xdr:rowOff>
    </xdr:to>
    <xdr:sp macro="" textlink="">
      <xdr:nvSpPr>
        <xdr:cNvPr id="224" name="楕円 223">
          <a:extLst>
            <a:ext uri="{FF2B5EF4-FFF2-40B4-BE49-F238E27FC236}">
              <a16:creationId xmlns:a16="http://schemas.microsoft.com/office/drawing/2014/main" id="{C9FE5F76-A349-48AA-BA1D-B6C876F3602B}"/>
            </a:ext>
          </a:extLst>
        </xdr:cNvPr>
        <xdr:cNvSpPr/>
      </xdr:nvSpPr>
      <xdr:spPr>
        <a:xfrm>
          <a:off x="10426700" y="1098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103564</xdr:rowOff>
    </xdr:from>
    <xdr:ext cx="534377" cy="259045"/>
    <xdr:sp macro="" textlink="">
      <xdr:nvSpPr>
        <xdr:cNvPr id="225" name="【橋りょう・トンネル】&#10;一人当たり有形固定資産（償却資産）額該当値テキスト">
          <a:extLst>
            <a:ext uri="{FF2B5EF4-FFF2-40B4-BE49-F238E27FC236}">
              <a16:creationId xmlns:a16="http://schemas.microsoft.com/office/drawing/2014/main" id="{25688693-4602-4CC7-BEC4-2A82557EE22F}"/>
            </a:ext>
          </a:extLst>
        </xdr:cNvPr>
        <xdr:cNvSpPr txBox="1"/>
      </xdr:nvSpPr>
      <xdr:spPr>
        <a:xfrm>
          <a:off x="10515600" y="1090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105825</xdr:rowOff>
    </xdr:from>
    <xdr:ext cx="599010" cy="259045"/>
    <xdr:sp macro="" textlink="">
      <xdr:nvSpPr>
        <xdr:cNvPr id="226" name="n_1aveValue【橋りょう・トンネル】&#10;一人当たり有形固定資産（償却資産）額">
          <a:extLst>
            <a:ext uri="{FF2B5EF4-FFF2-40B4-BE49-F238E27FC236}">
              <a16:creationId xmlns:a16="http://schemas.microsoft.com/office/drawing/2014/main" id="{0DB27846-ACE8-48A8-8415-ABA2880E27EE}"/>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27" name="n_2aveValue【橋りょう・トンネル】&#10;一人当たり有形固定資産（償却資産）額">
          <a:extLst>
            <a:ext uri="{FF2B5EF4-FFF2-40B4-BE49-F238E27FC236}">
              <a16:creationId xmlns:a16="http://schemas.microsoft.com/office/drawing/2014/main" id="{786A1748-45AC-4297-93E5-BD19F6A4EF7F}"/>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28" name="n_3aveValue【橋りょう・トンネル】&#10;一人当たり有形固定資産（償却資産）額">
          <a:extLst>
            <a:ext uri="{FF2B5EF4-FFF2-40B4-BE49-F238E27FC236}">
              <a16:creationId xmlns:a16="http://schemas.microsoft.com/office/drawing/2014/main" id="{861D1C86-EC7E-47FB-8A67-D9E3519619C0}"/>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29" name="n_4aveValue【橋りょう・トンネル】&#10;一人当たり有形固定資産（償却資産）額">
          <a:extLst>
            <a:ext uri="{FF2B5EF4-FFF2-40B4-BE49-F238E27FC236}">
              <a16:creationId xmlns:a16="http://schemas.microsoft.com/office/drawing/2014/main" id="{5ED340AC-CCCE-4B0D-A62D-03A90EF805C9}"/>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0" name="正方形/長方形 229">
          <a:extLst>
            <a:ext uri="{FF2B5EF4-FFF2-40B4-BE49-F238E27FC236}">
              <a16:creationId xmlns:a16="http://schemas.microsoft.com/office/drawing/2014/main" id="{7899CBCA-CA9E-4017-B2E3-6AA9AB9A905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1" name="正方形/長方形 230">
          <a:extLst>
            <a:ext uri="{FF2B5EF4-FFF2-40B4-BE49-F238E27FC236}">
              <a16:creationId xmlns:a16="http://schemas.microsoft.com/office/drawing/2014/main" id="{C13A4990-1DB0-4A49-9001-8976E70A7A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2" name="正方形/長方形 231">
          <a:extLst>
            <a:ext uri="{FF2B5EF4-FFF2-40B4-BE49-F238E27FC236}">
              <a16:creationId xmlns:a16="http://schemas.microsoft.com/office/drawing/2014/main" id="{BE944E6B-CE0A-4F54-A8B1-25A3F64580A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3" name="正方形/長方形 232">
          <a:extLst>
            <a:ext uri="{FF2B5EF4-FFF2-40B4-BE49-F238E27FC236}">
              <a16:creationId xmlns:a16="http://schemas.microsoft.com/office/drawing/2014/main" id="{C86F3527-3550-4F73-9EA2-C91B7F43EEE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4" name="正方形/長方形 233">
          <a:extLst>
            <a:ext uri="{FF2B5EF4-FFF2-40B4-BE49-F238E27FC236}">
              <a16:creationId xmlns:a16="http://schemas.microsoft.com/office/drawing/2014/main" id="{52915F5B-827E-4B44-8D5C-9AF6F6AD00D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5" name="正方形/長方形 234">
          <a:extLst>
            <a:ext uri="{FF2B5EF4-FFF2-40B4-BE49-F238E27FC236}">
              <a16:creationId xmlns:a16="http://schemas.microsoft.com/office/drawing/2014/main" id="{E839B88E-5534-4AE5-86EA-F6C828FD248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6" name="正方形/長方形 235">
          <a:extLst>
            <a:ext uri="{FF2B5EF4-FFF2-40B4-BE49-F238E27FC236}">
              <a16:creationId xmlns:a16="http://schemas.microsoft.com/office/drawing/2014/main" id="{285C2550-960C-4602-9C13-9B54811EBC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7" name="正方形/長方形 236">
          <a:extLst>
            <a:ext uri="{FF2B5EF4-FFF2-40B4-BE49-F238E27FC236}">
              <a16:creationId xmlns:a16="http://schemas.microsoft.com/office/drawing/2014/main" id="{C9C9D382-CC19-4A76-B76A-946A199651D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8" name="テキスト ボックス 237">
          <a:extLst>
            <a:ext uri="{FF2B5EF4-FFF2-40B4-BE49-F238E27FC236}">
              <a16:creationId xmlns:a16="http://schemas.microsoft.com/office/drawing/2014/main" id="{8A8CA853-F290-4909-9CC8-C3BB851B433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9" name="直線コネクタ 238">
          <a:extLst>
            <a:ext uri="{FF2B5EF4-FFF2-40B4-BE49-F238E27FC236}">
              <a16:creationId xmlns:a16="http://schemas.microsoft.com/office/drawing/2014/main" id="{A4BE266D-D604-4488-AAC5-AA98A268EDD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40" name="テキスト ボックス 239">
          <a:extLst>
            <a:ext uri="{FF2B5EF4-FFF2-40B4-BE49-F238E27FC236}">
              <a16:creationId xmlns:a16="http://schemas.microsoft.com/office/drawing/2014/main" id="{66BB9B43-6D8D-40BD-9D82-D37488A97B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1" name="直線コネクタ 240">
          <a:extLst>
            <a:ext uri="{FF2B5EF4-FFF2-40B4-BE49-F238E27FC236}">
              <a16:creationId xmlns:a16="http://schemas.microsoft.com/office/drawing/2014/main" id="{8F054F18-0395-4C5C-89BB-F45847C1B8E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42" name="テキスト ボックス 241">
          <a:extLst>
            <a:ext uri="{FF2B5EF4-FFF2-40B4-BE49-F238E27FC236}">
              <a16:creationId xmlns:a16="http://schemas.microsoft.com/office/drawing/2014/main" id="{8CB8EC78-9B0E-4ACA-8C2B-CFCB0A8ED42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3" name="直線コネクタ 242">
          <a:extLst>
            <a:ext uri="{FF2B5EF4-FFF2-40B4-BE49-F238E27FC236}">
              <a16:creationId xmlns:a16="http://schemas.microsoft.com/office/drawing/2014/main" id="{2349352A-733B-4B02-8606-F16383404B9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4" name="テキスト ボックス 243">
          <a:extLst>
            <a:ext uri="{FF2B5EF4-FFF2-40B4-BE49-F238E27FC236}">
              <a16:creationId xmlns:a16="http://schemas.microsoft.com/office/drawing/2014/main" id="{B8D46CA1-33D6-4F8C-9780-D24B17B6B89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5" name="直線コネクタ 244">
          <a:extLst>
            <a:ext uri="{FF2B5EF4-FFF2-40B4-BE49-F238E27FC236}">
              <a16:creationId xmlns:a16="http://schemas.microsoft.com/office/drawing/2014/main" id="{6B2F2D01-D164-4640-AA0B-39E7C53EBBB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6" name="テキスト ボックス 245">
          <a:extLst>
            <a:ext uri="{FF2B5EF4-FFF2-40B4-BE49-F238E27FC236}">
              <a16:creationId xmlns:a16="http://schemas.microsoft.com/office/drawing/2014/main" id="{2D79FACB-BC2E-4BE1-ADAB-4C4EF99A028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7" name="直線コネクタ 246">
          <a:extLst>
            <a:ext uri="{FF2B5EF4-FFF2-40B4-BE49-F238E27FC236}">
              <a16:creationId xmlns:a16="http://schemas.microsoft.com/office/drawing/2014/main" id="{8D206558-A83E-45D5-B1ED-71B8B5F73DE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8" name="テキスト ボックス 247">
          <a:extLst>
            <a:ext uri="{FF2B5EF4-FFF2-40B4-BE49-F238E27FC236}">
              <a16:creationId xmlns:a16="http://schemas.microsoft.com/office/drawing/2014/main" id="{D9D64380-5751-49E6-8C48-0D32C43D27A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9" name="直線コネクタ 248">
          <a:extLst>
            <a:ext uri="{FF2B5EF4-FFF2-40B4-BE49-F238E27FC236}">
              <a16:creationId xmlns:a16="http://schemas.microsoft.com/office/drawing/2014/main" id="{C4D0C550-CA4D-4191-A9E8-B7CB05AF142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50" name="テキスト ボックス 249">
          <a:extLst>
            <a:ext uri="{FF2B5EF4-FFF2-40B4-BE49-F238E27FC236}">
              <a16:creationId xmlns:a16="http://schemas.microsoft.com/office/drawing/2014/main" id="{BA9217A3-CBBE-4770-B037-E747E6DF907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a:extLst>
            <a:ext uri="{FF2B5EF4-FFF2-40B4-BE49-F238E27FC236}">
              <a16:creationId xmlns:a16="http://schemas.microsoft.com/office/drawing/2014/main" id="{95294BB0-3687-42E8-A1FA-CBF80708F9B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52" name="テキスト ボックス 251">
          <a:extLst>
            <a:ext uri="{FF2B5EF4-FFF2-40B4-BE49-F238E27FC236}">
              <a16:creationId xmlns:a16="http://schemas.microsoft.com/office/drawing/2014/main" id="{C01009A8-8537-43AD-8E32-122AA67D5EF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a:extLst>
            <a:ext uri="{FF2B5EF4-FFF2-40B4-BE49-F238E27FC236}">
              <a16:creationId xmlns:a16="http://schemas.microsoft.com/office/drawing/2014/main" id="{3F0E38B8-39FA-4F62-A96B-E5CEC050164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54" name="直線コネクタ 253">
          <a:extLst>
            <a:ext uri="{FF2B5EF4-FFF2-40B4-BE49-F238E27FC236}">
              <a16:creationId xmlns:a16="http://schemas.microsoft.com/office/drawing/2014/main" id="{53A2FEC8-2280-4F57-BEEC-4CFAA2E2C032}"/>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55" name="【公営住宅】&#10;有形固定資産減価償却率最小値テキスト">
          <a:extLst>
            <a:ext uri="{FF2B5EF4-FFF2-40B4-BE49-F238E27FC236}">
              <a16:creationId xmlns:a16="http://schemas.microsoft.com/office/drawing/2014/main" id="{B07C8768-AE79-4EBC-BB47-B050D9CDE17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56" name="直線コネクタ 255">
          <a:extLst>
            <a:ext uri="{FF2B5EF4-FFF2-40B4-BE49-F238E27FC236}">
              <a16:creationId xmlns:a16="http://schemas.microsoft.com/office/drawing/2014/main" id="{B341E037-6F7C-4BFB-A1FE-C7012D26327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57" name="【公営住宅】&#10;有形固定資産減価償却率最大値テキスト">
          <a:extLst>
            <a:ext uri="{FF2B5EF4-FFF2-40B4-BE49-F238E27FC236}">
              <a16:creationId xmlns:a16="http://schemas.microsoft.com/office/drawing/2014/main" id="{D069C0CD-B50A-483D-93AE-4AAD69E0DE2D}"/>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58" name="直線コネクタ 257">
          <a:extLst>
            <a:ext uri="{FF2B5EF4-FFF2-40B4-BE49-F238E27FC236}">
              <a16:creationId xmlns:a16="http://schemas.microsoft.com/office/drawing/2014/main" id="{5CA80CA9-695A-4443-A5C7-A0F55B02463E}"/>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59" name="【公営住宅】&#10;有形固定資産減価償却率平均値テキスト">
          <a:extLst>
            <a:ext uri="{FF2B5EF4-FFF2-40B4-BE49-F238E27FC236}">
              <a16:creationId xmlns:a16="http://schemas.microsoft.com/office/drawing/2014/main" id="{71F489E4-A978-4351-A796-C70EA955F4E3}"/>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60" name="フローチャート: 判断 259">
          <a:extLst>
            <a:ext uri="{FF2B5EF4-FFF2-40B4-BE49-F238E27FC236}">
              <a16:creationId xmlns:a16="http://schemas.microsoft.com/office/drawing/2014/main" id="{BBE9C6CB-BF6A-4E32-8542-D6A898B593A4}"/>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61" name="フローチャート: 判断 260">
          <a:extLst>
            <a:ext uri="{FF2B5EF4-FFF2-40B4-BE49-F238E27FC236}">
              <a16:creationId xmlns:a16="http://schemas.microsoft.com/office/drawing/2014/main" id="{7E0F51C3-DE1D-45DF-BCB4-87EB01E4BD05}"/>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62" name="フローチャート: 判断 261">
          <a:extLst>
            <a:ext uri="{FF2B5EF4-FFF2-40B4-BE49-F238E27FC236}">
              <a16:creationId xmlns:a16="http://schemas.microsoft.com/office/drawing/2014/main" id="{E0A73A05-33A1-42E5-AE26-B77DAF40A69F}"/>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63" name="フローチャート: 判断 262">
          <a:extLst>
            <a:ext uri="{FF2B5EF4-FFF2-40B4-BE49-F238E27FC236}">
              <a16:creationId xmlns:a16="http://schemas.microsoft.com/office/drawing/2014/main" id="{AD54E0AD-2994-49A6-957D-ED910FB6D39C}"/>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64" name="フローチャート: 判断 263">
          <a:extLst>
            <a:ext uri="{FF2B5EF4-FFF2-40B4-BE49-F238E27FC236}">
              <a16:creationId xmlns:a16="http://schemas.microsoft.com/office/drawing/2014/main" id="{37F940BD-565C-4131-BB7C-3C34CA58AF2E}"/>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5DE8A6F4-5465-48F3-A19F-89131A8B25D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C86E9D95-05C8-4DAF-92EB-42A78083E4A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8D315E9E-76A2-42AA-95E9-3327B595E9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C9568FE9-F367-4EA7-8083-33E6342C42A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59C4746F-DE12-4C45-84F8-F643C582387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12064</xdr:rowOff>
    </xdr:from>
    <xdr:to>
      <xdr:col>24</xdr:col>
      <xdr:colOff>114300</xdr:colOff>
      <xdr:row>84</xdr:row>
      <xdr:rowOff>113664</xdr:rowOff>
    </xdr:to>
    <xdr:sp macro="" textlink="">
      <xdr:nvSpPr>
        <xdr:cNvPr id="270" name="楕円 269">
          <a:extLst>
            <a:ext uri="{FF2B5EF4-FFF2-40B4-BE49-F238E27FC236}">
              <a16:creationId xmlns:a16="http://schemas.microsoft.com/office/drawing/2014/main" id="{08A269F9-5B35-4FF3-9895-1C9283D7B7E7}"/>
            </a:ext>
          </a:extLst>
        </xdr:cNvPr>
        <xdr:cNvSpPr/>
      </xdr:nvSpPr>
      <xdr:spPr>
        <a:xfrm>
          <a:off x="45847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161941</xdr:rowOff>
    </xdr:from>
    <xdr:ext cx="405111" cy="259045"/>
    <xdr:sp macro="" textlink="">
      <xdr:nvSpPr>
        <xdr:cNvPr id="271" name="【公営住宅】&#10;有形固定資産減価償却率該当値テキスト">
          <a:extLst>
            <a:ext uri="{FF2B5EF4-FFF2-40B4-BE49-F238E27FC236}">
              <a16:creationId xmlns:a16="http://schemas.microsoft.com/office/drawing/2014/main" id="{D19D60EF-A8D5-4290-A7D5-3FB52BB13314}"/>
            </a:ext>
          </a:extLst>
        </xdr:cNvPr>
        <xdr:cNvSpPr txBox="1"/>
      </xdr:nvSpPr>
      <xdr:spPr>
        <a:xfrm>
          <a:off x="4673600"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46355</xdr:rowOff>
    </xdr:from>
    <xdr:to>
      <xdr:col>20</xdr:col>
      <xdr:colOff>38100</xdr:colOff>
      <xdr:row>84</xdr:row>
      <xdr:rowOff>147955</xdr:rowOff>
    </xdr:to>
    <xdr:sp macro="" textlink="">
      <xdr:nvSpPr>
        <xdr:cNvPr id="272" name="楕円 271">
          <a:extLst>
            <a:ext uri="{FF2B5EF4-FFF2-40B4-BE49-F238E27FC236}">
              <a16:creationId xmlns:a16="http://schemas.microsoft.com/office/drawing/2014/main" id="{C70E480A-0DD0-46FF-B1DB-D9DFBB386226}"/>
            </a:ext>
          </a:extLst>
        </xdr:cNvPr>
        <xdr:cNvSpPr/>
      </xdr:nvSpPr>
      <xdr:spPr>
        <a:xfrm>
          <a:off x="3746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62864</xdr:rowOff>
    </xdr:from>
    <xdr:to>
      <xdr:col>24</xdr:col>
      <xdr:colOff>63500</xdr:colOff>
      <xdr:row>84</xdr:row>
      <xdr:rowOff>97155</xdr:rowOff>
    </xdr:to>
    <xdr:cxnSp macro="">
      <xdr:nvCxnSpPr>
        <xdr:cNvPr id="273" name="直線コネクタ 272">
          <a:extLst>
            <a:ext uri="{FF2B5EF4-FFF2-40B4-BE49-F238E27FC236}">
              <a16:creationId xmlns:a16="http://schemas.microsoft.com/office/drawing/2014/main" id="{E2946316-DD1E-41F6-A8D6-8199BEB3AD27}"/>
            </a:ext>
          </a:extLst>
        </xdr:cNvPr>
        <xdr:cNvCxnSpPr/>
      </xdr:nvCxnSpPr>
      <xdr:spPr>
        <a:xfrm flipV="1">
          <a:off x="3797300" y="1446466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149225</xdr:rowOff>
    </xdr:from>
    <xdr:to>
      <xdr:col>15</xdr:col>
      <xdr:colOff>101600</xdr:colOff>
      <xdr:row>84</xdr:row>
      <xdr:rowOff>79375</xdr:rowOff>
    </xdr:to>
    <xdr:sp macro="" textlink="">
      <xdr:nvSpPr>
        <xdr:cNvPr id="274" name="楕円 273">
          <a:extLst>
            <a:ext uri="{FF2B5EF4-FFF2-40B4-BE49-F238E27FC236}">
              <a16:creationId xmlns:a16="http://schemas.microsoft.com/office/drawing/2014/main" id="{4B0A7CE2-9548-4E54-BA0F-D2936862C15A}"/>
            </a:ext>
          </a:extLst>
        </xdr:cNvPr>
        <xdr:cNvSpPr/>
      </xdr:nvSpPr>
      <xdr:spPr>
        <a:xfrm>
          <a:off x="2857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28575</xdr:rowOff>
    </xdr:from>
    <xdr:to>
      <xdr:col>19</xdr:col>
      <xdr:colOff>177800</xdr:colOff>
      <xdr:row>84</xdr:row>
      <xdr:rowOff>97155</xdr:rowOff>
    </xdr:to>
    <xdr:cxnSp macro="">
      <xdr:nvCxnSpPr>
        <xdr:cNvPr id="275" name="直線コネクタ 274">
          <a:extLst>
            <a:ext uri="{FF2B5EF4-FFF2-40B4-BE49-F238E27FC236}">
              <a16:creationId xmlns:a16="http://schemas.microsoft.com/office/drawing/2014/main" id="{66F21546-F259-48FC-B189-A06419963A99}"/>
            </a:ext>
          </a:extLst>
        </xdr:cNvPr>
        <xdr:cNvCxnSpPr/>
      </xdr:nvCxnSpPr>
      <xdr:spPr>
        <a:xfrm>
          <a:off x="2908300" y="1443037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149225</xdr:rowOff>
    </xdr:from>
    <xdr:to>
      <xdr:col>10</xdr:col>
      <xdr:colOff>165100</xdr:colOff>
      <xdr:row>84</xdr:row>
      <xdr:rowOff>79375</xdr:rowOff>
    </xdr:to>
    <xdr:sp macro="" textlink="">
      <xdr:nvSpPr>
        <xdr:cNvPr id="276" name="楕円 275">
          <a:extLst>
            <a:ext uri="{FF2B5EF4-FFF2-40B4-BE49-F238E27FC236}">
              <a16:creationId xmlns:a16="http://schemas.microsoft.com/office/drawing/2014/main" id="{6CF42033-E1C7-4A3F-81CD-9C275500A4D1}"/>
            </a:ext>
          </a:extLst>
        </xdr:cNvPr>
        <xdr:cNvSpPr/>
      </xdr:nvSpPr>
      <xdr:spPr>
        <a:xfrm>
          <a:off x="1968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28575</xdr:rowOff>
    </xdr:from>
    <xdr:to>
      <xdr:col>15</xdr:col>
      <xdr:colOff>50800</xdr:colOff>
      <xdr:row>84</xdr:row>
      <xdr:rowOff>28575</xdr:rowOff>
    </xdr:to>
    <xdr:cxnSp macro="">
      <xdr:nvCxnSpPr>
        <xdr:cNvPr id="277" name="直線コネクタ 276">
          <a:extLst>
            <a:ext uri="{FF2B5EF4-FFF2-40B4-BE49-F238E27FC236}">
              <a16:creationId xmlns:a16="http://schemas.microsoft.com/office/drawing/2014/main" id="{F69F9E99-2B89-45C1-9E60-94E5DB8CDDE1}"/>
            </a:ext>
          </a:extLst>
        </xdr:cNvPr>
        <xdr:cNvCxnSpPr/>
      </xdr:nvCxnSpPr>
      <xdr:spPr>
        <a:xfrm>
          <a:off x="2019300" y="144303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113030</xdr:rowOff>
    </xdr:from>
    <xdr:to>
      <xdr:col>6</xdr:col>
      <xdr:colOff>38100</xdr:colOff>
      <xdr:row>84</xdr:row>
      <xdr:rowOff>43180</xdr:rowOff>
    </xdr:to>
    <xdr:sp macro="" textlink="">
      <xdr:nvSpPr>
        <xdr:cNvPr id="278" name="楕円 277">
          <a:extLst>
            <a:ext uri="{FF2B5EF4-FFF2-40B4-BE49-F238E27FC236}">
              <a16:creationId xmlns:a16="http://schemas.microsoft.com/office/drawing/2014/main" id="{4FEBE4E5-EB75-4678-84C7-0B8D9B92CA85}"/>
            </a:ext>
          </a:extLst>
        </xdr:cNvPr>
        <xdr:cNvSpPr/>
      </xdr:nvSpPr>
      <xdr:spPr>
        <a:xfrm>
          <a:off x="1079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163830</xdr:rowOff>
    </xdr:from>
    <xdr:to>
      <xdr:col>10</xdr:col>
      <xdr:colOff>114300</xdr:colOff>
      <xdr:row>84</xdr:row>
      <xdr:rowOff>28575</xdr:rowOff>
    </xdr:to>
    <xdr:cxnSp macro="">
      <xdr:nvCxnSpPr>
        <xdr:cNvPr id="279" name="直線コネクタ 278">
          <a:extLst>
            <a:ext uri="{FF2B5EF4-FFF2-40B4-BE49-F238E27FC236}">
              <a16:creationId xmlns:a16="http://schemas.microsoft.com/office/drawing/2014/main" id="{729EA2E4-BE12-4E01-8700-18837FC85B5A}"/>
            </a:ext>
          </a:extLst>
        </xdr:cNvPr>
        <xdr:cNvCxnSpPr/>
      </xdr:nvCxnSpPr>
      <xdr:spPr>
        <a:xfrm>
          <a:off x="1130300" y="143941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280" name="n_1aveValue【公営住宅】&#10;有形固定資産減価償却率">
          <a:extLst>
            <a:ext uri="{FF2B5EF4-FFF2-40B4-BE49-F238E27FC236}">
              <a16:creationId xmlns:a16="http://schemas.microsoft.com/office/drawing/2014/main" id="{9555E5B2-0FAC-46E2-BCF8-675F49ED3A29}"/>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281" name="n_2aveValue【公営住宅】&#10;有形固定資産減価償却率">
          <a:extLst>
            <a:ext uri="{FF2B5EF4-FFF2-40B4-BE49-F238E27FC236}">
              <a16:creationId xmlns:a16="http://schemas.microsoft.com/office/drawing/2014/main" id="{C531EF42-EBE6-4687-82EF-889A3000C752}"/>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282" name="n_3aveValue【公営住宅】&#10;有形固定資産減価償却率">
          <a:extLst>
            <a:ext uri="{FF2B5EF4-FFF2-40B4-BE49-F238E27FC236}">
              <a16:creationId xmlns:a16="http://schemas.microsoft.com/office/drawing/2014/main" id="{D99BEAE3-DFA7-4D4D-BD82-9D8EE73523B1}"/>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283" name="n_4aveValue【公営住宅】&#10;有形固定資産減価償却率">
          <a:extLst>
            <a:ext uri="{FF2B5EF4-FFF2-40B4-BE49-F238E27FC236}">
              <a16:creationId xmlns:a16="http://schemas.microsoft.com/office/drawing/2014/main" id="{89C382D4-5A88-463C-87F9-5283CF07A695}"/>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139082</xdr:rowOff>
    </xdr:from>
    <xdr:ext cx="405111" cy="259045"/>
    <xdr:sp macro="" textlink="">
      <xdr:nvSpPr>
        <xdr:cNvPr id="284" name="n_1mainValue【公営住宅】&#10;有形固定資産減価償却率">
          <a:extLst>
            <a:ext uri="{FF2B5EF4-FFF2-40B4-BE49-F238E27FC236}">
              <a16:creationId xmlns:a16="http://schemas.microsoft.com/office/drawing/2014/main" id="{E1E03C92-6DA9-434F-A188-E9A25678ABA9}"/>
            </a:ext>
          </a:extLst>
        </xdr:cNvPr>
        <xdr:cNvSpPr txBox="1"/>
      </xdr:nvSpPr>
      <xdr:spPr>
        <a:xfrm>
          <a:off x="35820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70502</xdr:rowOff>
    </xdr:from>
    <xdr:ext cx="405111" cy="259045"/>
    <xdr:sp macro="" textlink="">
      <xdr:nvSpPr>
        <xdr:cNvPr id="285" name="n_2mainValue【公営住宅】&#10;有形固定資産減価償却率">
          <a:extLst>
            <a:ext uri="{FF2B5EF4-FFF2-40B4-BE49-F238E27FC236}">
              <a16:creationId xmlns:a16="http://schemas.microsoft.com/office/drawing/2014/main" id="{8B650223-7551-4EBC-A929-7A5D804FCF36}"/>
            </a:ext>
          </a:extLst>
        </xdr:cNvPr>
        <xdr:cNvSpPr txBox="1"/>
      </xdr:nvSpPr>
      <xdr:spPr>
        <a:xfrm>
          <a:off x="2705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70502</xdr:rowOff>
    </xdr:from>
    <xdr:ext cx="405111" cy="259045"/>
    <xdr:sp macro="" textlink="">
      <xdr:nvSpPr>
        <xdr:cNvPr id="286" name="n_3mainValue【公営住宅】&#10;有形固定資産減価償却率">
          <a:extLst>
            <a:ext uri="{FF2B5EF4-FFF2-40B4-BE49-F238E27FC236}">
              <a16:creationId xmlns:a16="http://schemas.microsoft.com/office/drawing/2014/main" id="{34AA7CC5-A8DA-49A9-9D5F-44E7655C4D51}"/>
            </a:ext>
          </a:extLst>
        </xdr:cNvPr>
        <xdr:cNvSpPr txBox="1"/>
      </xdr:nvSpPr>
      <xdr:spPr>
        <a:xfrm>
          <a:off x="1816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34307</xdr:rowOff>
    </xdr:from>
    <xdr:ext cx="405111" cy="259045"/>
    <xdr:sp macro="" textlink="">
      <xdr:nvSpPr>
        <xdr:cNvPr id="287" name="n_4mainValue【公営住宅】&#10;有形固定資産減価償却率">
          <a:extLst>
            <a:ext uri="{FF2B5EF4-FFF2-40B4-BE49-F238E27FC236}">
              <a16:creationId xmlns:a16="http://schemas.microsoft.com/office/drawing/2014/main" id="{25F1965A-3447-4F6E-B599-815873E9D85D}"/>
            </a:ext>
          </a:extLst>
        </xdr:cNvPr>
        <xdr:cNvSpPr txBox="1"/>
      </xdr:nvSpPr>
      <xdr:spPr>
        <a:xfrm>
          <a:off x="927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8" name="正方形/長方形 287">
          <a:extLst>
            <a:ext uri="{FF2B5EF4-FFF2-40B4-BE49-F238E27FC236}">
              <a16:creationId xmlns:a16="http://schemas.microsoft.com/office/drawing/2014/main" id="{575FA27E-3984-482B-9B79-AEF7BF2BE52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9" name="正方形/長方形 288">
          <a:extLst>
            <a:ext uri="{FF2B5EF4-FFF2-40B4-BE49-F238E27FC236}">
              <a16:creationId xmlns:a16="http://schemas.microsoft.com/office/drawing/2014/main" id="{5251CAB5-BE98-4ADE-9963-6260513D97B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0" name="正方形/長方形 289">
          <a:extLst>
            <a:ext uri="{FF2B5EF4-FFF2-40B4-BE49-F238E27FC236}">
              <a16:creationId xmlns:a16="http://schemas.microsoft.com/office/drawing/2014/main" id="{321A3E99-69FC-416A-98B9-B3B5E20ED3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1" name="正方形/長方形 290">
          <a:extLst>
            <a:ext uri="{FF2B5EF4-FFF2-40B4-BE49-F238E27FC236}">
              <a16:creationId xmlns:a16="http://schemas.microsoft.com/office/drawing/2014/main" id="{B5C52B8F-AA81-48E0-9249-86B18EE1F06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2" name="正方形/長方形 291">
          <a:extLst>
            <a:ext uri="{FF2B5EF4-FFF2-40B4-BE49-F238E27FC236}">
              <a16:creationId xmlns:a16="http://schemas.microsoft.com/office/drawing/2014/main" id="{A1B5591F-0AEC-453E-BE35-9996CB586BC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3" name="正方形/長方形 292">
          <a:extLst>
            <a:ext uri="{FF2B5EF4-FFF2-40B4-BE49-F238E27FC236}">
              <a16:creationId xmlns:a16="http://schemas.microsoft.com/office/drawing/2014/main" id="{FD31EAEA-764A-43F9-BFBB-AACAEC6F0D2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4" name="正方形/長方形 293">
          <a:extLst>
            <a:ext uri="{FF2B5EF4-FFF2-40B4-BE49-F238E27FC236}">
              <a16:creationId xmlns:a16="http://schemas.microsoft.com/office/drawing/2014/main" id="{8199C84F-338D-4109-8A73-2DBD90385D9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5" name="正方形/長方形 294">
          <a:extLst>
            <a:ext uri="{FF2B5EF4-FFF2-40B4-BE49-F238E27FC236}">
              <a16:creationId xmlns:a16="http://schemas.microsoft.com/office/drawing/2014/main" id="{927C8444-DEB1-4C2E-8DFB-CFFC14E274B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6" name="テキスト ボックス 295">
          <a:extLst>
            <a:ext uri="{FF2B5EF4-FFF2-40B4-BE49-F238E27FC236}">
              <a16:creationId xmlns:a16="http://schemas.microsoft.com/office/drawing/2014/main" id="{DD3EDD3D-E563-4D16-BB25-67B66C15B97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7" name="直線コネクタ 296">
          <a:extLst>
            <a:ext uri="{FF2B5EF4-FFF2-40B4-BE49-F238E27FC236}">
              <a16:creationId xmlns:a16="http://schemas.microsoft.com/office/drawing/2014/main" id="{DF622763-7621-43CE-833C-7BCEE5FCC19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98" name="直線コネクタ 297">
          <a:extLst>
            <a:ext uri="{FF2B5EF4-FFF2-40B4-BE49-F238E27FC236}">
              <a16:creationId xmlns:a16="http://schemas.microsoft.com/office/drawing/2014/main" id="{1211B001-E73E-4318-8363-62EDEA13355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99" name="テキスト ボックス 298">
          <a:extLst>
            <a:ext uri="{FF2B5EF4-FFF2-40B4-BE49-F238E27FC236}">
              <a16:creationId xmlns:a16="http://schemas.microsoft.com/office/drawing/2014/main" id="{42468AFF-DD78-41F8-B23B-6B6BEA3DD4D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0" name="直線コネクタ 299">
          <a:extLst>
            <a:ext uri="{FF2B5EF4-FFF2-40B4-BE49-F238E27FC236}">
              <a16:creationId xmlns:a16="http://schemas.microsoft.com/office/drawing/2014/main" id="{03CF801F-2498-4329-A676-26E4882E1B1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1" name="テキスト ボックス 300">
          <a:extLst>
            <a:ext uri="{FF2B5EF4-FFF2-40B4-BE49-F238E27FC236}">
              <a16:creationId xmlns:a16="http://schemas.microsoft.com/office/drawing/2014/main" id="{951ED49F-E183-4353-9DDA-62D957686DD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2" name="直線コネクタ 301">
          <a:extLst>
            <a:ext uri="{FF2B5EF4-FFF2-40B4-BE49-F238E27FC236}">
              <a16:creationId xmlns:a16="http://schemas.microsoft.com/office/drawing/2014/main" id="{D202B97B-A6BF-4769-B13E-2795DD9CC8C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3" name="テキスト ボックス 302">
          <a:extLst>
            <a:ext uri="{FF2B5EF4-FFF2-40B4-BE49-F238E27FC236}">
              <a16:creationId xmlns:a16="http://schemas.microsoft.com/office/drawing/2014/main" id="{2F146D5A-6084-4C91-AB98-AAF03576CE6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04" name="直線コネクタ 303">
          <a:extLst>
            <a:ext uri="{FF2B5EF4-FFF2-40B4-BE49-F238E27FC236}">
              <a16:creationId xmlns:a16="http://schemas.microsoft.com/office/drawing/2014/main" id="{38011EE4-95C5-4C44-AA57-62813EEB6C1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05" name="テキスト ボックス 304">
          <a:extLst>
            <a:ext uri="{FF2B5EF4-FFF2-40B4-BE49-F238E27FC236}">
              <a16:creationId xmlns:a16="http://schemas.microsoft.com/office/drawing/2014/main" id="{63085579-35AF-4968-A7BD-CF56A1B1E2E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06" name="直線コネクタ 305">
          <a:extLst>
            <a:ext uri="{FF2B5EF4-FFF2-40B4-BE49-F238E27FC236}">
              <a16:creationId xmlns:a16="http://schemas.microsoft.com/office/drawing/2014/main" id="{73BAB9FB-1468-4080-AEBB-197805407FB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07" name="テキスト ボックス 306">
          <a:extLst>
            <a:ext uri="{FF2B5EF4-FFF2-40B4-BE49-F238E27FC236}">
              <a16:creationId xmlns:a16="http://schemas.microsoft.com/office/drawing/2014/main" id="{4A7054D4-BA68-4371-B6E1-10295F7FEDD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8" name="直線コネクタ 307">
          <a:extLst>
            <a:ext uri="{FF2B5EF4-FFF2-40B4-BE49-F238E27FC236}">
              <a16:creationId xmlns:a16="http://schemas.microsoft.com/office/drawing/2014/main" id="{954EF36E-A1A8-4D3F-B610-0434AB47003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09" name="テキスト ボックス 308">
          <a:extLst>
            <a:ext uri="{FF2B5EF4-FFF2-40B4-BE49-F238E27FC236}">
              <a16:creationId xmlns:a16="http://schemas.microsoft.com/office/drawing/2014/main" id="{0D444F7F-4B7D-45D8-BDBC-235AD0AFAF7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0" name="【公営住宅】&#10;一人当たり面積グラフ枠">
          <a:extLst>
            <a:ext uri="{FF2B5EF4-FFF2-40B4-BE49-F238E27FC236}">
              <a16:creationId xmlns:a16="http://schemas.microsoft.com/office/drawing/2014/main" id="{ECB78025-13FB-405D-AA41-E3ED5A58B26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11" name="直線コネクタ 310">
          <a:extLst>
            <a:ext uri="{FF2B5EF4-FFF2-40B4-BE49-F238E27FC236}">
              <a16:creationId xmlns:a16="http://schemas.microsoft.com/office/drawing/2014/main" id="{7EF29F55-3EEB-4EA2-91A7-051B4BF5C5C2}"/>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12" name="【公営住宅】&#10;一人当たり面積最小値テキスト">
          <a:extLst>
            <a:ext uri="{FF2B5EF4-FFF2-40B4-BE49-F238E27FC236}">
              <a16:creationId xmlns:a16="http://schemas.microsoft.com/office/drawing/2014/main" id="{01FC97EA-A584-4E2B-964B-C034FBD30F32}"/>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13" name="直線コネクタ 312">
          <a:extLst>
            <a:ext uri="{FF2B5EF4-FFF2-40B4-BE49-F238E27FC236}">
              <a16:creationId xmlns:a16="http://schemas.microsoft.com/office/drawing/2014/main" id="{B8DE6BD1-6355-4D75-8712-256AA3CFBB94}"/>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14" name="【公営住宅】&#10;一人当たり面積最大値テキスト">
          <a:extLst>
            <a:ext uri="{FF2B5EF4-FFF2-40B4-BE49-F238E27FC236}">
              <a16:creationId xmlns:a16="http://schemas.microsoft.com/office/drawing/2014/main" id="{71A28567-FC41-481B-9672-A18935080553}"/>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15" name="直線コネクタ 314">
          <a:extLst>
            <a:ext uri="{FF2B5EF4-FFF2-40B4-BE49-F238E27FC236}">
              <a16:creationId xmlns:a16="http://schemas.microsoft.com/office/drawing/2014/main" id="{01059899-3A99-4111-AA81-960D76E2D2DA}"/>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16" name="【公営住宅】&#10;一人当たり面積平均値テキスト">
          <a:extLst>
            <a:ext uri="{FF2B5EF4-FFF2-40B4-BE49-F238E27FC236}">
              <a16:creationId xmlns:a16="http://schemas.microsoft.com/office/drawing/2014/main" id="{B6DDA21E-0A92-4054-8824-B426A85E1C09}"/>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17" name="フローチャート: 判断 316">
          <a:extLst>
            <a:ext uri="{FF2B5EF4-FFF2-40B4-BE49-F238E27FC236}">
              <a16:creationId xmlns:a16="http://schemas.microsoft.com/office/drawing/2014/main" id="{3F8ABB14-BD8D-45CB-AD6C-0953ADBD2BCB}"/>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18" name="フローチャート: 判断 317">
          <a:extLst>
            <a:ext uri="{FF2B5EF4-FFF2-40B4-BE49-F238E27FC236}">
              <a16:creationId xmlns:a16="http://schemas.microsoft.com/office/drawing/2014/main" id="{0CFC9642-A784-4753-AEC9-D9894CA71515}"/>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19" name="フローチャート: 判断 318">
          <a:extLst>
            <a:ext uri="{FF2B5EF4-FFF2-40B4-BE49-F238E27FC236}">
              <a16:creationId xmlns:a16="http://schemas.microsoft.com/office/drawing/2014/main" id="{C8B0A78D-4066-409B-8FBE-8F8D116FC103}"/>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20" name="フローチャート: 判断 319">
          <a:extLst>
            <a:ext uri="{FF2B5EF4-FFF2-40B4-BE49-F238E27FC236}">
              <a16:creationId xmlns:a16="http://schemas.microsoft.com/office/drawing/2014/main" id="{7D6E9B7C-365C-45A3-9896-DF9D903D38F9}"/>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21" name="フローチャート: 判断 320">
          <a:extLst>
            <a:ext uri="{FF2B5EF4-FFF2-40B4-BE49-F238E27FC236}">
              <a16:creationId xmlns:a16="http://schemas.microsoft.com/office/drawing/2014/main" id="{6CB4AF81-F3F9-49D6-A195-FED5A41E2C9D}"/>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C997B2F2-E52B-4062-85C3-5ADDAE1D869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D16FE380-84E7-4DFD-952E-8C09E69338C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C0D6BC0D-E42F-48E6-B99E-4564B126A9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243BB876-40BB-4B93-8C80-F3AF6120F97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76051E48-37A0-4E94-830B-2F9258B5283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107125</xdr:rowOff>
    </xdr:from>
    <xdr:to>
      <xdr:col>55</xdr:col>
      <xdr:colOff>50800</xdr:colOff>
      <xdr:row>85</xdr:row>
      <xdr:rowOff>37275</xdr:rowOff>
    </xdr:to>
    <xdr:sp macro="" textlink="">
      <xdr:nvSpPr>
        <xdr:cNvPr id="327" name="楕円 326">
          <a:extLst>
            <a:ext uri="{FF2B5EF4-FFF2-40B4-BE49-F238E27FC236}">
              <a16:creationId xmlns:a16="http://schemas.microsoft.com/office/drawing/2014/main" id="{AD9BA351-64CC-4C42-95D3-121BF71BBE41}"/>
            </a:ext>
          </a:extLst>
        </xdr:cNvPr>
        <xdr:cNvSpPr/>
      </xdr:nvSpPr>
      <xdr:spPr>
        <a:xfrm>
          <a:off x="10426700" y="1450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85552</xdr:rowOff>
    </xdr:from>
    <xdr:ext cx="469744" cy="259045"/>
    <xdr:sp macro="" textlink="">
      <xdr:nvSpPr>
        <xdr:cNvPr id="328" name="【公営住宅】&#10;一人当たり面積該当値テキスト">
          <a:extLst>
            <a:ext uri="{FF2B5EF4-FFF2-40B4-BE49-F238E27FC236}">
              <a16:creationId xmlns:a16="http://schemas.microsoft.com/office/drawing/2014/main" id="{6CF63C19-0665-4AAA-A873-2C1463C0569E}"/>
            </a:ext>
          </a:extLst>
        </xdr:cNvPr>
        <xdr:cNvSpPr txBox="1"/>
      </xdr:nvSpPr>
      <xdr:spPr>
        <a:xfrm>
          <a:off x="10515600" y="1448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97219</xdr:rowOff>
    </xdr:from>
    <xdr:to>
      <xdr:col>50</xdr:col>
      <xdr:colOff>165100</xdr:colOff>
      <xdr:row>85</xdr:row>
      <xdr:rowOff>27369</xdr:rowOff>
    </xdr:to>
    <xdr:sp macro="" textlink="">
      <xdr:nvSpPr>
        <xdr:cNvPr id="329" name="楕円 328">
          <a:extLst>
            <a:ext uri="{FF2B5EF4-FFF2-40B4-BE49-F238E27FC236}">
              <a16:creationId xmlns:a16="http://schemas.microsoft.com/office/drawing/2014/main" id="{94C4DB5F-B6EB-43E8-A94A-C0647ACC415E}"/>
            </a:ext>
          </a:extLst>
        </xdr:cNvPr>
        <xdr:cNvSpPr/>
      </xdr:nvSpPr>
      <xdr:spPr>
        <a:xfrm>
          <a:off x="9588500" y="1449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148019</xdr:rowOff>
    </xdr:from>
    <xdr:to>
      <xdr:col>55</xdr:col>
      <xdr:colOff>0</xdr:colOff>
      <xdr:row>84</xdr:row>
      <xdr:rowOff>157925</xdr:rowOff>
    </xdr:to>
    <xdr:cxnSp macro="">
      <xdr:nvCxnSpPr>
        <xdr:cNvPr id="330" name="直線コネクタ 329">
          <a:extLst>
            <a:ext uri="{FF2B5EF4-FFF2-40B4-BE49-F238E27FC236}">
              <a16:creationId xmlns:a16="http://schemas.microsoft.com/office/drawing/2014/main" id="{3310497B-E10C-447C-B3AF-4FAB7AF20A39}"/>
            </a:ext>
          </a:extLst>
        </xdr:cNvPr>
        <xdr:cNvCxnSpPr/>
      </xdr:nvCxnSpPr>
      <xdr:spPr>
        <a:xfrm>
          <a:off x="9639300" y="14549819"/>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76264</xdr:rowOff>
    </xdr:from>
    <xdr:to>
      <xdr:col>46</xdr:col>
      <xdr:colOff>38100</xdr:colOff>
      <xdr:row>85</xdr:row>
      <xdr:rowOff>6414</xdr:rowOff>
    </xdr:to>
    <xdr:sp macro="" textlink="">
      <xdr:nvSpPr>
        <xdr:cNvPr id="331" name="楕円 330">
          <a:extLst>
            <a:ext uri="{FF2B5EF4-FFF2-40B4-BE49-F238E27FC236}">
              <a16:creationId xmlns:a16="http://schemas.microsoft.com/office/drawing/2014/main" id="{770AF779-3973-4B9E-A8E1-FD41EB5DB211}"/>
            </a:ext>
          </a:extLst>
        </xdr:cNvPr>
        <xdr:cNvSpPr/>
      </xdr:nvSpPr>
      <xdr:spPr>
        <a:xfrm>
          <a:off x="8699500" y="1447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127064</xdr:rowOff>
    </xdr:from>
    <xdr:to>
      <xdr:col>50</xdr:col>
      <xdr:colOff>114300</xdr:colOff>
      <xdr:row>84</xdr:row>
      <xdr:rowOff>148019</xdr:rowOff>
    </xdr:to>
    <xdr:cxnSp macro="">
      <xdr:nvCxnSpPr>
        <xdr:cNvPr id="332" name="直線コネクタ 331">
          <a:extLst>
            <a:ext uri="{FF2B5EF4-FFF2-40B4-BE49-F238E27FC236}">
              <a16:creationId xmlns:a16="http://schemas.microsoft.com/office/drawing/2014/main" id="{B679C8BA-39B3-47DE-B313-AB3C54EC9920}"/>
            </a:ext>
          </a:extLst>
        </xdr:cNvPr>
        <xdr:cNvCxnSpPr/>
      </xdr:nvCxnSpPr>
      <xdr:spPr>
        <a:xfrm>
          <a:off x="8750300" y="14528864"/>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82550</xdr:rowOff>
    </xdr:from>
    <xdr:to>
      <xdr:col>41</xdr:col>
      <xdr:colOff>101600</xdr:colOff>
      <xdr:row>85</xdr:row>
      <xdr:rowOff>12700</xdr:rowOff>
    </xdr:to>
    <xdr:sp macro="" textlink="">
      <xdr:nvSpPr>
        <xdr:cNvPr id="333" name="楕円 332">
          <a:extLst>
            <a:ext uri="{FF2B5EF4-FFF2-40B4-BE49-F238E27FC236}">
              <a16:creationId xmlns:a16="http://schemas.microsoft.com/office/drawing/2014/main" id="{EACD2A0F-166B-4B11-9AAA-6BBB10983C30}"/>
            </a:ext>
          </a:extLst>
        </xdr:cNvPr>
        <xdr:cNvSpPr/>
      </xdr:nvSpPr>
      <xdr:spPr>
        <a:xfrm>
          <a:off x="7810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127064</xdr:rowOff>
    </xdr:from>
    <xdr:to>
      <xdr:col>45</xdr:col>
      <xdr:colOff>177800</xdr:colOff>
      <xdr:row>84</xdr:row>
      <xdr:rowOff>133350</xdr:rowOff>
    </xdr:to>
    <xdr:cxnSp macro="">
      <xdr:nvCxnSpPr>
        <xdr:cNvPr id="334" name="直線コネクタ 333">
          <a:extLst>
            <a:ext uri="{FF2B5EF4-FFF2-40B4-BE49-F238E27FC236}">
              <a16:creationId xmlns:a16="http://schemas.microsoft.com/office/drawing/2014/main" id="{5F55729E-95D0-4ED3-8786-957BECB0DD8F}"/>
            </a:ext>
          </a:extLst>
        </xdr:cNvPr>
        <xdr:cNvCxnSpPr/>
      </xdr:nvCxnSpPr>
      <xdr:spPr>
        <a:xfrm flipV="1">
          <a:off x="7861300" y="14528864"/>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89979</xdr:rowOff>
    </xdr:from>
    <xdr:to>
      <xdr:col>36</xdr:col>
      <xdr:colOff>165100</xdr:colOff>
      <xdr:row>85</xdr:row>
      <xdr:rowOff>20129</xdr:rowOff>
    </xdr:to>
    <xdr:sp macro="" textlink="">
      <xdr:nvSpPr>
        <xdr:cNvPr id="335" name="楕円 334">
          <a:extLst>
            <a:ext uri="{FF2B5EF4-FFF2-40B4-BE49-F238E27FC236}">
              <a16:creationId xmlns:a16="http://schemas.microsoft.com/office/drawing/2014/main" id="{113B3DD3-73E6-4CCD-91A0-3B57E5B32654}"/>
            </a:ext>
          </a:extLst>
        </xdr:cNvPr>
        <xdr:cNvSpPr/>
      </xdr:nvSpPr>
      <xdr:spPr>
        <a:xfrm>
          <a:off x="6921500" y="1449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133350</xdr:rowOff>
    </xdr:from>
    <xdr:to>
      <xdr:col>41</xdr:col>
      <xdr:colOff>50800</xdr:colOff>
      <xdr:row>84</xdr:row>
      <xdr:rowOff>140779</xdr:rowOff>
    </xdr:to>
    <xdr:cxnSp macro="">
      <xdr:nvCxnSpPr>
        <xdr:cNvPr id="336" name="直線コネクタ 335">
          <a:extLst>
            <a:ext uri="{FF2B5EF4-FFF2-40B4-BE49-F238E27FC236}">
              <a16:creationId xmlns:a16="http://schemas.microsoft.com/office/drawing/2014/main" id="{F1A004CA-BEC0-4E19-8C20-D0980C8CA04D}"/>
            </a:ext>
          </a:extLst>
        </xdr:cNvPr>
        <xdr:cNvCxnSpPr/>
      </xdr:nvCxnSpPr>
      <xdr:spPr>
        <a:xfrm flipV="1">
          <a:off x="6972300" y="14535150"/>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37" name="n_1aveValue【公営住宅】&#10;一人当たり面積">
          <a:extLst>
            <a:ext uri="{FF2B5EF4-FFF2-40B4-BE49-F238E27FC236}">
              <a16:creationId xmlns:a16="http://schemas.microsoft.com/office/drawing/2014/main" id="{4F366543-B72B-494B-B3E2-B5B612AD64D6}"/>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38" name="n_2aveValue【公営住宅】&#10;一人当たり面積">
          <a:extLst>
            <a:ext uri="{FF2B5EF4-FFF2-40B4-BE49-F238E27FC236}">
              <a16:creationId xmlns:a16="http://schemas.microsoft.com/office/drawing/2014/main" id="{ED88B7AB-303C-4346-B9CC-88BA9C5AA08F}"/>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39" name="n_3aveValue【公営住宅】&#10;一人当たり面積">
          <a:extLst>
            <a:ext uri="{FF2B5EF4-FFF2-40B4-BE49-F238E27FC236}">
              <a16:creationId xmlns:a16="http://schemas.microsoft.com/office/drawing/2014/main" id="{3C17F029-A3AD-46EB-94A8-29501CCF6095}"/>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40" name="n_4aveValue【公営住宅】&#10;一人当たり面積">
          <a:extLst>
            <a:ext uri="{FF2B5EF4-FFF2-40B4-BE49-F238E27FC236}">
              <a16:creationId xmlns:a16="http://schemas.microsoft.com/office/drawing/2014/main" id="{E9AF3B6D-6132-491D-A5EC-0EBE9C868BA3}"/>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18496</xdr:rowOff>
    </xdr:from>
    <xdr:ext cx="469744" cy="259045"/>
    <xdr:sp macro="" textlink="">
      <xdr:nvSpPr>
        <xdr:cNvPr id="341" name="n_1mainValue【公営住宅】&#10;一人当たり面積">
          <a:extLst>
            <a:ext uri="{FF2B5EF4-FFF2-40B4-BE49-F238E27FC236}">
              <a16:creationId xmlns:a16="http://schemas.microsoft.com/office/drawing/2014/main" id="{FD6AC800-D101-43F6-B154-E7240FD9E110}"/>
            </a:ext>
          </a:extLst>
        </xdr:cNvPr>
        <xdr:cNvSpPr txBox="1"/>
      </xdr:nvSpPr>
      <xdr:spPr>
        <a:xfrm>
          <a:off x="9391727" y="1459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168991</xdr:rowOff>
    </xdr:from>
    <xdr:ext cx="469744" cy="259045"/>
    <xdr:sp macro="" textlink="">
      <xdr:nvSpPr>
        <xdr:cNvPr id="342" name="n_2mainValue【公営住宅】&#10;一人当たり面積">
          <a:extLst>
            <a:ext uri="{FF2B5EF4-FFF2-40B4-BE49-F238E27FC236}">
              <a16:creationId xmlns:a16="http://schemas.microsoft.com/office/drawing/2014/main" id="{723C4A04-CCE1-4F67-A633-776DC3C7014F}"/>
            </a:ext>
          </a:extLst>
        </xdr:cNvPr>
        <xdr:cNvSpPr txBox="1"/>
      </xdr:nvSpPr>
      <xdr:spPr>
        <a:xfrm>
          <a:off x="8515427" y="1457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3827</xdr:rowOff>
    </xdr:from>
    <xdr:ext cx="469744" cy="259045"/>
    <xdr:sp macro="" textlink="">
      <xdr:nvSpPr>
        <xdr:cNvPr id="343" name="n_3mainValue【公営住宅】&#10;一人当たり面積">
          <a:extLst>
            <a:ext uri="{FF2B5EF4-FFF2-40B4-BE49-F238E27FC236}">
              <a16:creationId xmlns:a16="http://schemas.microsoft.com/office/drawing/2014/main" id="{65CA4AB3-9961-4BBD-85C9-7602A1A7ED01}"/>
            </a:ext>
          </a:extLst>
        </xdr:cNvPr>
        <xdr:cNvSpPr txBox="1"/>
      </xdr:nvSpPr>
      <xdr:spPr>
        <a:xfrm>
          <a:off x="7626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11256</xdr:rowOff>
    </xdr:from>
    <xdr:ext cx="469744" cy="259045"/>
    <xdr:sp macro="" textlink="">
      <xdr:nvSpPr>
        <xdr:cNvPr id="344" name="n_4mainValue【公営住宅】&#10;一人当たり面積">
          <a:extLst>
            <a:ext uri="{FF2B5EF4-FFF2-40B4-BE49-F238E27FC236}">
              <a16:creationId xmlns:a16="http://schemas.microsoft.com/office/drawing/2014/main" id="{E62F882B-EA93-47BA-BC8C-42FD939F0057}"/>
            </a:ext>
          </a:extLst>
        </xdr:cNvPr>
        <xdr:cNvSpPr txBox="1"/>
      </xdr:nvSpPr>
      <xdr:spPr>
        <a:xfrm>
          <a:off x="6737427" y="1458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a:extLst>
            <a:ext uri="{FF2B5EF4-FFF2-40B4-BE49-F238E27FC236}">
              <a16:creationId xmlns:a16="http://schemas.microsoft.com/office/drawing/2014/main" id="{980800E7-D0FC-4E27-9077-36435DC5050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a:extLst>
            <a:ext uri="{FF2B5EF4-FFF2-40B4-BE49-F238E27FC236}">
              <a16:creationId xmlns:a16="http://schemas.microsoft.com/office/drawing/2014/main" id="{60B2DE73-3FBB-4B9D-BD6F-AC0A26DB10C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a:extLst>
            <a:ext uri="{FF2B5EF4-FFF2-40B4-BE49-F238E27FC236}">
              <a16:creationId xmlns:a16="http://schemas.microsoft.com/office/drawing/2014/main" id="{67B642FF-6D9C-45EE-8C03-2AD080D77CA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a:extLst>
            <a:ext uri="{FF2B5EF4-FFF2-40B4-BE49-F238E27FC236}">
              <a16:creationId xmlns:a16="http://schemas.microsoft.com/office/drawing/2014/main" id="{72D1A463-0D90-4BF6-BA48-E6FFA9FBD8D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a:extLst>
            <a:ext uri="{FF2B5EF4-FFF2-40B4-BE49-F238E27FC236}">
              <a16:creationId xmlns:a16="http://schemas.microsoft.com/office/drawing/2014/main" id="{B14CED9E-C596-49D7-B6B3-89BADFFEDA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a:extLst>
            <a:ext uri="{FF2B5EF4-FFF2-40B4-BE49-F238E27FC236}">
              <a16:creationId xmlns:a16="http://schemas.microsoft.com/office/drawing/2014/main" id="{CA33C21E-8691-4178-AFCD-1DE233DD676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a:extLst>
            <a:ext uri="{FF2B5EF4-FFF2-40B4-BE49-F238E27FC236}">
              <a16:creationId xmlns:a16="http://schemas.microsoft.com/office/drawing/2014/main" id="{BE4CA55D-507B-46C7-A9AA-1218057D7FC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a:extLst>
            <a:ext uri="{FF2B5EF4-FFF2-40B4-BE49-F238E27FC236}">
              <a16:creationId xmlns:a16="http://schemas.microsoft.com/office/drawing/2014/main" id="{B7D16AA1-C444-4670-A67C-249AB41C57C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a:extLst>
            <a:ext uri="{FF2B5EF4-FFF2-40B4-BE49-F238E27FC236}">
              <a16:creationId xmlns:a16="http://schemas.microsoft.com/office/drawing/2014/main" id="{EC55E731-3767-4DFF-8502-71D19359C84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a:extLst>
            <a:ext uri="{FF2B5EF4-FFF2-40B4-BE49-F238E27FC236}">
              <a16:creationId xmlns:a16="http://schemas.microsoft.com/office/drawing/2014/main" id="{C2F4B31D-6A9B-4E4B-A485-437048D9252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a:extLst>
            <a:ext uri="{FF2B5EF4-FFF2-40B4-BE49-F238E27FC236}">
              <a16:creationId xmlns:a16="http://schemas.microsoft.com/office/drawing/2014/main" id="{0A0B7D51-8DA0-4F36-A601-9DEBC3D1D0C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a:extLst>
            <a:ext uri="{FF2B5EF4-FFF2-40B4-BE49-F238E27FC236}">
              <a16:creationId xmlns:a16="http://schemas.microsoft.com/office/drawing/2014/main" id="{2EC29703-C7A6-452B-AB7A-6C8E0A110F3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a:extLst>
            <a:ext uri="{FF2B5EF4-FFF2-40B4-BE49-F238E27FC236}">
              <a16:creationId xmlns:a16="http://schemas.microsoft.com/office/drawing/2014/main" id="{E9E68BDD-CC88-423A-B1BB-8150F669835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a:extLst>
            <a:ext uri="{FF2B5EF4-FFF2-40B4-BE49-F238E27FC236}">
              <a16:creationId xmlns:a16="http://schemas.microsoft.com/office/drawing/2014/main" id="{05F8E56A-A1D4-46A2-9A32-E0E4387EA13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a:extLst>
            <a:ext uri="{FF2B5EF4-FFF2-40B4-BE49-F238E27FC236}">
              <a16:creationId xmlns:a16="http://schemas.microsoft.com/office/drawing/2014/main" id="{E33D71C6-D80C-4CA8-A419-E920AABE3B0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a:extLst>
            <a:ext uri="{FF2B5EF4-FFF2-40B4-BE49-F238E27FC236}">
              <a16:creationId xmlns:a16="http://schemas.microsoft.com/office/drawing/2014/main" id="{969F41C4-A1FF-49C8-B865-1298A3FB4D3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a:extLst>
            <a:ext uri="{FF2B5EF4-FFF2-40B4-BE49-F238E27FC236}">
              <a16:creationId xmlns:a16="http://schemas.microsoft.com/office/drawing/2014/main" id="{742E7840-B0D5-48FC-A369-FC2A38DFB88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a:extLst>
            <a:ext uri="{FF2B5EF4-FFF2-40B4-BE49-F238E27FC236}">
              <a16:creationId xmlns:a16="http://schemas.microsoft.com/office/drawing/2014/main" id="{C39F7B1C-E279-48AF-B686-FFA9F34B322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a:extLst>
            <a:ext uri="{FF2B5EF4-FFF2-40B4-BE49-F238E27FC236}">
              <a16:creationId xmlns:a16="http://schemas.microsoft.com/office/drawing/2014/main" id="{19DC6C16-2EFA-4FED-9A3B-94422E37FCE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a:extLst>
            <a:ext uri="{FF2B5EF4-FFF2-40B4-BE49-F238E27FC236}">
              <a16:creationId xmlns:a16="http://schemas.microsoft.com/office/drawing/2014/main" id="{58D4D74B-4C27-4D3E-AE10-98D09E5D9D7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a:extLst>
            <a:ext uri="{FF2B5EF4-FFF2-40B4-BE49-F238E27FC236}">
              <a16:creationId xmlns:a16="http://schemas.microsoft.com/office/drawing/2014/main" id="{29E909AD-1A1E-4863-8BD5-148ADFF8332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a:extLst>
            <a:ext uri="{FF2B5EF4-FFF2-40B4-BE49-F238E27FC236}">
              <a16:creationId xmlns:a16="http://schemas.microsoft.com/office/drawing/2014/main" id="{01FC5341-B4F6-4FE7-9131-C247F247043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a:extLst>
            <a:ext uri="{FF2B5EF4-FFF2-40B4-BE49-F238E27FC236}">
              <a16:creationId xmlns:a16="http://schemas.microsoft.com/office/drawing/2014/main" id="{506C84BB-EF1E-4A12-9557-6AF47099946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a:extLst>
            <a:ext uri="{FF2B5EF4-FFF2-40B4-BE49-F238E27FC236}">
              <a16:creationId xmlns:a16="http://schemas.microsoft.com/office/drawing/2014/main" id="{8FD6A4B9-3F4B-4A93-8908-DB7F7E7D2B2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a:extLst>
            <a:ext uri="{FF2B5EF4-FFF2-40B4-BE49-F238E27FC236}">
              <a16:creationId xmlns:a16="http://schemas.microsoft.com/office/drawing/2014/main" id="{13316D77-EE1E-4998-8E22-9FCCC69D3A5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a:extLst>
            <a:ext uri="{FF2B5EF4-FFF2-40B4-BE49-F238E27FC236}">
              <a16:creationId xmlns:a16="http://schemas.microsoft.com/office/drawing/2014/main" id="{91B91328-67C1-4195-ACBB-973F4318E15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1" name="テキスト ボックス 370">
          <a:extLst>
            <a:ext uri="{FF2B5EF4-FFF2-40B4-BE49-F238E27FC236}">
              <a16:creationId xmlns:a16="http://schemas.microsoft.com/office/drawing/2014/main" id="{01A63225-848E-4EC9-BD78-5C69D3B333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2" name="直線コネクタ 371">
          <a:extLst>
            <a:ext uri="{FF2B5EF4-FFF2-40B4-BE49-F238E27FC236}">
              <a16:creationId xmlns:a16="http://schemas.microsoft.com/office/drawing/2014/main" id="{31AC3A99-822C-42BD-8E8A-8215390EE94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3" name="テキスト ボックス 372">
          <a:extLst>
            <a:ext uri="{FF2B5EF4-FFF2-40B4-BE49-F238E27FC236}">
              <a16:creationId xmlns:a16="http://schemas.microsoft.com/office/drawing/2014/main" id="{EAC92B62-370D-40A4-A881-03C116CC997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4" name="直線コネクタ 373">
          <a:extLst>
            <a:ext uri="{FF2B5EF4-FFF2-40B4-BE49-F238E27FC236}">
              <a16:creationId xmlns:a16="http://schemas.microsoft.com/office/drawing/2014/main" id="{94E322E2-57E0-45E5-89D2-4260183B847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5" name="テキスト ボックス 374">
          <a:extLst>
            <a:ext uri="{FF2B5EF4-FFF2-40B4-BE49-F238E27FC236}">
              <a16:creationId xmlns:a16="http://schemas.microsoft.com/office/drawing/2014/main" id="{735E74B4-491D-44E6-9A20-74A14DBBBB2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6" name="直線コネクタ 375">
          <a:extLst>
            <a:ext uri="{FF2B5EF4-FFF2-40B4-BE49-F238E27FC236}">
              <a16:creationId xmlns:a16="http://schemas.microsoft.com/office/drawing/2014/main" id="{042927D8-A972-4D39-A4E3-8E85D72014E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7" name="テキスト ボックス 376">
          <a:extLst>
            <a:ext uri="{FF2B5EF4-FFF2-40B4-BE49-F238E27FC236}">
              <a16:creationId xmlns:a16="http://schemas.microsoft.com/office/drawing/2014/main" id="{979F936F-52BE-4A4D-A51C-5212954688A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8" name="直線コネクタ 377">
          <a:extLst>
            <a:ext uri="{FF2B5EF4-FFF2-40B4-BE49-F238E27FC236}">
              <a16:creationId xmlns:a16="http://schemas.microsoft.com/office/drawing/2014/main" id="{B437BC5A-91AC-4671-8103-4699BE3FE8E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9" name="テキスト ボックス 378">
          <a:extLst>
            <a:ext uri="{FF2B5EF4-FFF2-40B4-BE49-F238E27FC236}">
              <a16:creationId xmlns:a16="http://schemas.microsoft.com/office/drawing/2014/main" id="{F048EA2C-ED71-4220-AA36-D29B286FEBD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0" name="直線コネクタ 379">
          <a:extLst>
            <a:ext uri="{FF2B5EF4-FFF2-40B4-BE49-F238E27FC236}">
              <a16:creationId xmlns:a16="http://schemas.microsoft.com/office/drawing/2014/main" id="{0278A689-FE81-443C-972E-8A4CE73615D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1" name="テキスト ボックス 380">
          <a:extLst>
            <a:ext uri="{FF2B5EF4-FFF2-40B4-BE49-F238E27FC236}">
              <a16:creationId xmlns:a16="http://schemas.microsoft.com/office/drawing/2014/main" id="{B89F70E7-80B8-4DBE-9DF6-EB9B7E59334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2" name="直線コネクタ 381">
          <a:extLst>
            <a:ext uri="{FF2B5EF4-FFF2-40B4-BE49-F238E27FC236}">
              <a16:creationId xmlns:a16="http://schemas.microsoft.com/office/drawing/2014/main" id="{8FCBFE42-DE21-47C4-8A6E-C15A4149880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3" name="テキスト ボックス 382">
          <a:extLst>
            <a:ext uri="{FF2B5EF4-FFF2-40B4-BE49-F238E27FC236}">
              <a16:creationId xmlns:a16="http://schemas.microsoft.com/office/drawing/2014/main" id="{A2F44EB4-1159-4F86-A470-5694802377C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4" name="直線コネクタ 383">
          <a:extLst>
            <a:ext uri="{FF2B5EF4-FFF2-40B4-BE49-F238E27FC236}">
              <a16:creationId xmlns:a16="http://schemas.microsoft.com/office/drawing/2014/main" id="{3FA8D0AC-0B43-4FCE-B1B9-CD8480B9634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5" name="【認定こども園・幼稚園・保育所】&#10;有形固定資産減価償却率グラフ枠">
          <a:extLst>
            <a:ext uri="{FF2B5EF4-FFF2-40B4-BE49-F238E27FC236}">
              <a16:creationId xmlns:a16="http://schemas.microsoft.com/office/drawing/2014/main" id="{50E248F6-0239-44D4-AFA6-5044BC41A9E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386" name="直線コネクタ 385">
          <a:extLst>
            <a:ext uri="{FF2B5EF4-FFF2-40B4-BE49-F238E27FC236}">
              <a16:creationId xmlns:a16="http://schemas.microsoft.com/office/drawing/2014/main" id="{CD56112A-7A43-48B6-B205-E964C5713345}"/>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387" name="【認定こども園・幼稚園・保育所】&#10;有形固定資産減価償却率最小値テキスト">
          <a:extLst>
            <a:ext uri="{FF2B5EF4-FFF2-40B4-BE49-F238E27FC236}">
              <a16:creationId xmlns:a16="http://schemas.microsoft.com/office/drawing/2014/main" id="{F0689C68-981B-49C1-99DF-1D6255B1DDFD}"/>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388" name="直線コネクタ 387">
          <a:extLst>
            <a:ext uri="{FF2B5EF4-FFF2-40B4-BE49-F238E27FC236}">
              <a16:creationId xmlns:a16="http://schemas.microsoft.com/office/drawing/2014/main" id="{F764609E-1B91-4349-8BF7-45C89DB114AF}"/>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389" name="【認定こども園・幼稚園・保育所】&#10;有形固定資産減価償却率最大値テキスト">
          <a:extLst>
            <a:ext uri="{FF2B5EF4-FFF2-40B4-BE49-F238E27FC236}">
              <a16:creationId xmlns:a16="http://schemas.microsoft.com/office/drawing/2014/main" id="{C6FAF193-C1D5-46AA-84F6-F234BEF11D3E}"/>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390" name="直線コネクタ 389">
          <a:extLst>
            <a:ext uri="{FF2B5EF4-FFF2-40B4-BE49-F238E27FC236}">
              <a16:creationId xmlns:a16="http://schemas.microsoft.com/office/drawing/2014/main" id="{36864437-ED10-43EA-86EC-9636A429A22C}"/>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391" name="【認定こども園・幼稚園・保育所】&#10;有形固定資産減価償却率平均値テキスト">
          <a:extLst>
            <a:ext uri="{FF2B5EF4-FFF2-40B4-BE49-F238E27FC236}">
              <a16:creationId xmlns:a16="http://schemas.microsoft.com/office/drawing/2014/main" id="{5A19BF48-9817-46DC-ACD3-175B2361855D}"/>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392" name="フローチャート: 判断 391">
          <a:extLst>
            <a:ext uri="{FF2B5EF4-FFF2-40B4-BE49-F238E27FC236}">
              <a16:creationId xmlns:a16="http://schemas.microsoft.com/office/drawing/2014/main" id="{3A223EA4-9CB4-4324-931B-465D9207BB9A}"/>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393" name="フローチャート: 判断 392">
          <a:extLst>
            <a:ext uri="{FF2B5EF4-FFF2-40B4-BE49-F238E27FC236}">
              <a16:creationId xmlns:a16="http://schemas.microsoft.com/office/drawing/2014/main" id="{7847C7C4-6FF9-41BE-8B87-DC7644E81515}"/>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394" name="フローチャート: 判断 393">
          <a:extLst>
            <a:ext uri="{FF2B5EF4-FFF2-40B4-BE49-F238E27FC236}">
              <a16:creationId xmlns:a16="http://schemas.microsoft.com/office/drawing/2014/main" id="{E642B060-7D8E-4DB7-B509-A8D80E3D82D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395" name="フローチャート: 判断 394">
          <a:extLst>
            <a:ext uri="{FF2B5EF4-FFF2-40B4-BE49-F238E27FC236}">
              <a16:creationId xmlns:a16="http://schemas.microsoft.com/office/drawing/2014/main" id="{78C42501-E367-4F44-8E37-F728B8EEEB68}"/>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396" name="フローチャート: 判断 395">
          <a:extLst>
            <a:ext uri="{FF2B5EF4-FFF2-40B4-BE49-F238E27FC236}">
              <a16:creationId xmlns:a16="http://schemas.microsoft.com/office/drawing/2014/main" id="{620E2CCE-DA6B-46F9-887F-582C4F3C8F66}"/>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5A526F84-9062-4AA6-8423-E23E57F7941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3B0B3464-DFE5-4930-9911-7B7D5D58593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0E8B2B25-EA84-4A51-8769-78430C8D3BB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id="{1DB09C6A-519A-46BF-8C23-4B8D3CF3AF7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id="{ABDCB6EF-71C2-4FBC-974A-4786AFF276B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36830</xdr:rowOff>
    </xdr:from>
    <xdr:to>
      <xdr:col>85</xdr:col>
      <xdr:colOff>177800</xdr:colOff>
      <xdr:row>42</xdr:row>
      <xdr:rowOff>138430</xdr:rowOff>
    </xdr:to>
    <xdr:sp macro="" textlink="">
      <xdr:nvSpPr>
        <xdr:cNvPr id="402" name="楕円 401">
          <a:extLst>
            <a:ext uri="{FF2B5EF4-FFF2-40B4-BE49-F238E27FC236}">
              <a16:creationId xmlns:a16="http://schemas.microsoft.com/office/drawing/2014/main" id="{905CA654-14FE-4F76-B746-1B0D2A661F7A}"/>
            </a:ext>
          </a:extLst>
        </xdr:cNvPr>
        <xdr:cNvSpPr/>
      </xdr:nvSpPr>
      <xdr:spPr>
        <a:xfrm>
          <a:off x="16268700" y="72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123207</xdr:rowOff>
    </xdr:from>
    <xdr:ext cx="405111" cy="259045"/>
    <xdr:sp macro="" textlink="">
      <xdr:nvSpPr>
        <xdr:cNvPr id="403" name="【認定こども園・幼稚園・保育所】&#10;有形固定資産減価償却率該当値テキスト">
          <a:extLst>
            <a:ext uri="{FF2B5EF4-FFF2-40B4-BE49-F238E27FC236}">
              <a16:creationId xmlns:a16="http://schemas.microsoft.com/office/drawing/2014/main" id="{713D97D9-B277-4FAC-AAE1-47106D63B2A5}"/>
            </a:ext>
          </a:extLst>
        </xdr:cNvPr>
        <xdr:cNvSpPr txBox="1"/>
      </xdr:nvSpPr>
      <xdr:spPr>
        <a:xfrm>
          <a:off x="16357600" y="715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35197</xdr:rowOff>
    </xdr:from>
    <xdr:to>
      <xdr:col>81</xdr:col>
      <xdr:colOff>101600</xdr:colOff>
      <xdr:row>42</xdr:row>
      <xdr:rowOff>136797</xdr:rowOff>
    </xdr:to>
    <xdr:sp macro="" textlink="">
      <xdr:nvSpPr>
        <xdr:cNvPr id="404" name="楕円 403">
          <a:extLst>
            <a:ext uri="{FF2B5EF4-FFF2-40B4-BE49-F238E27FC236}">
              <a16:creationId xmlns:a16="http://schemas.microsoft.com/office/drawing/2014/main" id="{B3D0CB68-F798-4C43-90BB-D9159D0FAED1}"/>
            </a:ext>
          </a:extLst>
        </xdr:cNvPr>
        <xdr:cNvSpPr/>
      </xdr:nvSpPr>
      <xdr:spPr>
        <a:xfrm>
          <a:off x="154305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85997</xdr:rowOff>
    </xdr:from>
    <xdr:to>
      <xdr:col>85</xdr:col>
      <xdr:colOff>127000</xdr:colOff>
      <xdr:row>42</xdr:row>
      <xdr:rowOff>87630</xdr:rowOff>
    </xdr:to>
    <xdr:cxnSp macro="">
      <xdr:nvCxnSpPr>
        <xdr:cNvPr id="405" name="直線コネクタ 404">
          <a:extLst>
            <a:ext uri="{FF2B5EF4-FFF2-40B4-BE49-F238E27FC236}">
              <a16:creationId xmlns:a16="http://schemas.microsoft.com/office/drawing/2014/main" id="{41FE08A7-4248-43F5-883A-E3FF71E0441F}"/>
            </a:ext>
          </a:extLst>
        </xdr:cNvPr>
        <xdr:cNvCxnSpPr/>
      </xdr:nvCxnSpPr>
      <xdr:spPr>
        <a:xfrm>
          <a:off x="15481300" y="728689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35197</xdr:rowOff>
    </xdr:from>
    <xdr:to>
      <xdr:col>76</xdr:col>
      <xdr:colOff>165100</xdr:colOff>
      <xdr:row>42</xdr:row>
      <xdr:rowOff>136797</xdr:rowOff>
    </xdr:to>
    <xdr:sp macro="" textlink="">
      <xdr:nvSpPr>
        <xdr:cNvPr id="406" name="楕円 405">
          <a:extLst>
            <a:ext uri="{FF2B5EF4-FFF2-40B4-BE49-F238E27FC236}">
              <a16:creationId xmlns:a16="http://schemas.microsoft.com/office/drawing/2014/main" id="{578A243D-7987-4F08-AF8A-AD391C3304F1}"/>
            </a:ext>
          </a:extLst>
        </xdr:cNvPr>
        <xdr:cNvSpPr/>
      </xdr:nvSpPr>
      <xdr:spPr>
        <a:xfrm>
          <a:off x="145415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85997</xdr:rowOff>
    </xdr:from>
    <xdr:to>
      <xdr:col>81</xdr:col>
      <xdr:colOff>50800</xdr:colOff>
      <xdr:row>42</xdr:row>
      <xdr:rowOff>85997</xdr:rowOff>
    </xdr:to>
    <xdr:cxnSp macro="">
      <xdr:nvCxnSpPr>
        <xdr:cNvPr id="407" name="直線コネクタ 406">
          <a:extLst>
            <a:ext uri="{FF2B5EF4-FFF2-40B4-BE49-F238E27FC236}">
              <a16:creationId xmlns:a16="http://schemas.microsoft.com/office/drawing/2014/main" id="{A0ADEDDF-E9A8-49B6-A2A1-5A1D8BC13618}"/>
            </a:ext>
          </a:extLst>
        </xdr:cNvPr>
        <xdr:cNvCxnSpPr/>
      </xdr:nvCxnSpPr>
      <xdr:spPr>
        <a:xfrm>
          <a:off x="14592300" y="72868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08" name="楕円 407">
          <a:extLst>
            <a:ext uri="{FF2B5EF4-FFF2-40B4-BE49-F238E27FC236}">
              <a16:creationId xmlns:a16="http://schemas.microsoft.com/office/drawing/2014/main" id="{4ED796E6-2C1F-4CB3-B905-837ED3D78E0E}"/>
            </a:ext>
          </a:extLst>
        </xdr:cNvPr>
        <xdr:cNvSpPr/>
      </xdr:nvSpPr>
      <xdr:spPr>
        <a:xfrm>
          <a:off x="13652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85997</xdr:rowOff>
    </xdr:from>
    <xdr:to>
      <xdr:col>76</xdr:col>
      <xdr:colOff>114300</xdr:colOff>
      <xdr:row>42</xdr:row>
      <xdr:rowOff>92528</xdr:rowOff>
    </xdr:to>
    <xdr:cxnSp macro="">
      <xdr:nvCxnSpPr>
        <xdr:cNvPr id="409" name="直線コネクタ 408">
          <a:extLst>
            <a:ext uri="{FF2B5EF4-FFF2-40B4-BE49-F238E27FC236}">
              <a16:creationId xmlns:a16="http://schemas.microsoft.com/office/drawing/2014/main" id="{036CA5CC-8E73-4C13-BF89-ACAFC7694D2A}"/>
            </a:ext>
          </a:extLst>
        </xdr:cNvPr>
        <xdr:cNvCxnSpPr/>
      </xdr:nvCxnSpPr>
      <xdr:spPr>
        <a:xfrm flipV="1">
          <a:off x="13703300" y="728689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10" name="楕円 409">
          <a:extLst>
            <a:ext uri="{FF2B5EF4-FFF2-40B4-BE49-F238E27FC236}">
              <a16:creationId xmlns:a16="http://schemas.microsoft.com/office/drawing/2014/main" id="{8BBED881-3B1D-47BC-993B-42BEB9F3C834}"/>
            </a:ext>
          </a:extLst>
        </xdr:cNvPr>
        <xdr:cNvSpPr/>
      </xdr:nvSpPr>
      <xdr:spPr>
        <a:xfrm>
          <a:off x="12763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411" name="直線コネクタ 410">
          <a:extLst>
            <a:ext uri="{FF2B5EF4-FFF2-40B4-BE49-F238E27FC236}">
              <a16:creationId xmlns:a16="http://schemas.microsoft.com/office/drawing/2014/main" id="{647797A1-375C-4DA2-B7A2-126D07F70B81}"/>
            </a:ext>
          </a:extLst>
        </xdr:cNvPr>
        <xdr:cNvCxnSpPr/>
      </xdr:nvCxnSpPr>
      <xdr:spPr>
        <a:xfrm>
          <a:off x="12814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12" name="n_1aveValue【認定こども園・幼稚園・保育所】&#10;有形固定資産減価償却率">
          <a:extLst>
            <a:ext uri="{FF2B5EF4-FFF2-40B4-BE49-F238E27FC236}">
              <a16:creationId xmlns:a16="http://schemas.microsoft.com/office/drawing/2014/main" id="{F264F211-7887-4828-8260-EE858DA6B81E}"/>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13" name="n_2aveValue【認定こども園・幼稚園・保育所】&#10;有形固定資産減価償却率">
          <a:extLst>
            <a:ext uri="{FF2B5EF4-FFF2-40B4-BE49-F238E27FC236}">
              <a16:creationId xmlns:a16="http://schemas.microsoft.com/office/drawing/2014/main" id="{595381D8-FFA1-4F5F-9AC9-89418CB3F738}"/>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14" name="n_3aveValue【認定こども園・幼稚園・保育所】&#10;有形固定資産減価償却率">
          <a:extLst>
            <a:ext uri="{FF2B5EF4-FFF2-40B4-BE49-F238E27FC236}">
              <a16:creationId xmlns:a16="http://schemas.microsoft.com/office/drawing/2014/main" id="{EDCD7670-1372-4A5C-9028-7FD6A908F8AF}"/>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15" name="n_4aveValue【認定こども園・幼稚園・保育所】&#10;有形固定資産減価償却率">
          <a:extLst>
            <a:ext uri="{FF2B5EF4-FFF2-40B4-BE49-F238E27FC236}">
              <a16:creationId xmlns:a16="http://schemas.microsoft.com/office/drawing/2014/main" id="{ECDD31F5-2125-4238-A465-E0EFE9CA0FFD}"/>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127924</xdr:rowOff>
    </xdr:from>
    <xdr:ext cx="405111" cy="259045"/>
    <xdr:sp macro="" textlink="">
      <xdr:nvSpPr>
        <xdr:cNvPr id="416" name="n_1mainValue【認定こども園・幼稚園・保育所】&#10;有形固定資産減価償却率">
          <a:extLst>
            <a:ext uri="{FF2B5EF4-FFF2-40B4-BE49-F238E27FC236}">
              <a16:creationId xmlns:a16="http://schemas.microsoft.com/office/drawing/2014/main" id="{9F15CCD6-5E94-402E-9C8B-4B97AE5F280E}"/>
            </a:ext>
          </a:extLst>
        </xdr:cNvPr>
        <xdr:cNvSpPr txBox="1"/>
      </xdr:nvSpPr>
      <xdr:spPr>
        <a:xfrm>
          <a:off x="15266044" y="732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127924</xdr:rowOff>
    </xdr:from>
    <xdr:ext cx="405111" cy="259045"/>
    <xdr:sp macro="" textlink="">
      <xdr:nvSpPr>
        <xdr:cNvPr id="417" name="n_2mainValue【認定こども園・幼稚園・保育所】&#10;有形固定資産減価償却率">
          <a:extLst>
            <a:ext uri="{FF2B5EF4-FFF2-40B4-BE49-F238E27FC236}">
              <a16:creationId xmlns:a16="http://schemas.microsoft.com/office/drawing/2014/main" id="{076C390D-1025-4E44-920A-B042D397550D}"/>
            </a:ext>
          </a:extLst>
        </xdr:cNvPr>
        <xdr:cNvSpPr txBox="1"/>
      </xdr:nvSpPr>
      <xdr:spPr>
        <a:xfrm>
          <a:off x="14389744" y="732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18" name="n_3mainValue【認定こども園・幼稚園・保育所】&#10;有形固定資産減価償却率">
          <a:extLst>
            <a:ext uri="{FF2B5EF4-FFF2-40B4-BE49-F238E27FC236}">
              <a16:creationId xmlns:a16="http://schemas.microsoft.com/office/drawing/2014/main" id="{AE2654E3-1E9D-4B6D-9A42-6AEDA2E3F91A}"/>
            </a:ext>
          </a:extLst>
        </xdr:cNvPr>
        <xdr:cNvSpPr txBox="1"/>
      </xdr:nvSpPr>
      <xdr:spPr>
        <a:xfrm>
          <a:off x="13468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19" name="n_4mainValue【認定こども園・幼稚園・保育所】&#10;有形固定資産減価償却率">
          <a:extLst>
            <a:ext uri="{FF2B5EF4-FFF2-40B4-BE49-F238E27FC236}">
              <a16:creationId xmlns:a16="http://schemas.microsoft.com/office/drawing/2014/main" id="{4980A8B3-CD18-47C7-A3C3-6DC67E87A1F9}"/>
            </a:ext>
          </a:extLst>
        </xdr:cNvPr>
        <xdr:cNvSpPr txBox="1"/>
      </xdr:nvSpPr>
      <xdr:spPr>
        <a:xfrm>
          <a:off x="12579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0" name="正方形/長方形 419">
          <a:extLst>
            <a:ext uri="{FF2B5EF4-FFF2-40B4-BE49-F238E27FC236}">
              <a16:creationId xmlns:a16="http://schemas.microsoft.com/office/drawing/2014/main" id="{F5116299-F9D7-4533-B1A0-308795D98EA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1" name="正方形/長方形 420">
          <a:extLst>
            <a:ext uri="{FF2B5EF4-FFF2-40B4-BE49-F238E27FC236}">
              <a16:creationId xmlns:a16="http://schemas.microsoft.com/office/drawing/2014/main" id="{12C5467B-AB6D-4BDC-9B15-8B6A6899496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2" name="正方形/長方形 421">
          <a:extLst>
            <a:ext uri="{FF2B5EF4-FFF2-40B4-BE49-F238E27FC236}">
              <a16:creationId xmlns:a16="http://schemas.microsoft.com/office/drawing/2014/main" id="{28512F25-7B61-4C7D-A68B-568BB7235FA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3" name="正方形/長方形 422">
          <a:extLst>
            <a:ext uri="{FF2B5EF4-FFF2-40B4-BE49-F238E27FC236}">
              <a16:creationId xmlns:a16="http://schemas.microsoft.com/office/drawing/2014/main" id="{8D4C2AC7-97E7-4197-9360-9FCE56ED1C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4" name="正方形/長方形 423">
          <a:extLst>
            <a:ext uri="{FF2B5EF4-FFF2-40B4-BE49-F238E27FC236}">
              <a16:creationId xmlns:a16="http://schemas.microsoft.com/office/drawing/2014/main" id="{BC1BA359-6A27-4565-B366-FF87558680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5" name="正方形/長方形 424">
          <a:extLst>
            <a:ext uri="{FF2B5EF4-FFF2-40B4-BE49-F238E27FC236}">
              <a16:creationId xmlns:a16="http://schemas.microsoft.com/office/drawing/2014/main" id="{9F5E35A3-A139-4DBA-94EE-D09F178A3CA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6" name="正方形/長方形 425">
          <a:extLst>
            <a:ext uri="{FF2B5EF4-FFF2-40B4-BE49-F238E27FC236}">
              <a16:creationId xmlns:a16="http://schemas.microsoft.com/office/drawing/2014/main" id="{7EB08698-E57A-452E-A5CF-A003F79D073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7" name="正方形/長方形 426">
          <a:extLst>
            <a:ext uri="{FF2B5EF4-FFF2-40B4-BE49-F238E27FC236}">
              <a16:creationId xmlns:a16="http://schemas.microsoft.com/office/drawing/2014/main" id="{EC58A30C-E910-40EE-9CE3-AC92366B1E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8" name="テキスト ボックス 427">
          <a:extLst>
            <a:ext uri="{FF2B5EF4-FFF2-40B4-BE49-F238E27FC236}">
              <a16:creationId xmlns:a16="http://schemas.microsoft.com/office/drawing/2014/main" id="{736897BE-7F28-4C33-88C5-DDAD2A36EB6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9" name="直線コネクタ 428">
          <a:extLst>
            <a:ext uri="{FF2B5EF4-FFF2-40B4-BE49-F238E27FC236}">
              <a16:creationId xmlns:a16="http://schemas.microsoft.com/office/drawing/2014/main" id="{8C2A4ACA-D6A3-4177-924C-15177B86AEA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30" name="直線コネクタ 429">
          <a:extLst>
            <a:ext uri="{FF2B5EF4-FFF2-40B4-BE49-F238E27FC236}">
              <a16:creationId xmlns:a16="http://schemas.microsoft.com/office/drawing/2014/main" id="{475A47CD-2BDF-4FA5-9E20-680F07172B3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31" name="テキスト ボックス 430">
          <a:extLst>
            <a:ext uri="{FF2B5EF4-FFF2-40B4-BE49-F238E27FC236}">
              <a16:creationId xmlns:a16="http://schemas.microsoft.com/office/drawing/2014/main" id="{39020ABC-D6FE-4B2B-94CE-C326954A776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32" name="直線コネクタ 431">
          <a:extLst>
            <a:ext uri="{FF2B5EF4-FFF2-40B4-BE49-F238E27FC236}">
              <a16:creationId xmlns:a16="http://schemas.microsoft.com/office/drawing/2014/main" id="{1E55D32F-4BCF-40DA-9CBD-88A16E90926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33" name="テキスト ボックス 432">
          <a:extLst>
            <a:ext uri="{FF2B5EF4-FFF2-40B4-BE49-F238E27FC236}">
              <a16:creationId xmlns:a16="http://schemas.microsoft.com/office/drawing/2014/main" id="{EA02784B-91E7-4B05-A463-35C8AC79805A}"/>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34" name="直線コネクタ 433">
          <a:extLst>
            <a:ext uri="{FF2B5EF4-FFF2-40B4-BE49-F238E27FC236}">
              <a16:creationId xmlns:a16="http://schemas.microsoft.com/office/drawing/2014/main" id="{5FE10D2C-2804-4294-9DCF-9DECEA1E56A5}"/>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35" name="テキスト ボックス 434">
          <a:extLst>
            <a:ext uri="{FF2B5EF4-FFF2-40B4-BE49-F238E27FC236}">
              <a16:creationId xmlns:a16="http://schemas.microsoft.com/office/drawing/2014/main" id="{00847772-AAAB-4D4B-BB3D-DDACC4F8CCD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36" name="直線コネクタ 435">
          <a:extLst>
            <a:ext uri="{FF2B5EF4-FFF2-40B4-BE49-F238E27FC236}">
              <a16:creationId xmlns:a16="http://schemas.microsoft.com/office/drawing/2014/main" id="{46BE6441-7862-406B-95FA-3EA924FD049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37" name="テキスト ボックス 436">
          <a:extLst>
            <a:ext uri="{FF2B5EF4-FFF2-40B4-BE49-F238E27FC236}">
              <a16:creationId xmlns:a16="http://schemas.microsoft.com/office/drawing/2014/main" id="{9C1F3469-A99A-4596-86DA-F83462B7B0B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38" name="直線コネクタ 437">
          <a:extLst>
            <a:ext uri="{FF2B5EF4-FFF2-40B4-BE49-F238E27FC236}">
              <a16:creationId xmlns:a16="http://schemas.microsoft.com/office/drawing/2014/main" id="{7F30A459-0297-4DAA-B0BB-AB1F37CF878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39" name="テキスト ボックス 438">
          <a:extLst>
            <a:ext uri="{FF2B5EF4-FFF2-40B4-BE49-F238E27FC236}">
              <a16:creationId xmlns:a16="http://schemas.microsoft.com/office/drawing/2014/main" id="{FB8E514F-6545-4E4D-8DDB-432BFAF44A2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40" name="直線コネクタ 439">
          <a:extLst>
            <a:ext uri="{FF2B5EF4-FFF2-40B4-BE49-F238E27FC236}">
              <a16:creationId xmlns:a16="http://schemas.microsoft.com/office/drawing/2014/main" id="{9069D3DD-7E7D-4844-9F60-DBCD17879EA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41" name="テキスト ボックス 440">
          <a:extLst>
            <a:ext uri="{FF2B5EF4-FFF2-40B4-BE49-F238E27FC236}">
              <a16:creationId xmlns:a16="http://schemas.microsoft.com/office/drawing/2014/main" id="{06DA0592-79DD-4BCE-93F2-7D2CBC9B94BB}"/>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2" name="直線コネクタ 441">
          <a:extLst>
            <a:ext uri="{FF2B5EF4-FFF2-40B4-BE49-F238E27FC236}">
              <a16:creationId xmlns:a16="http://schemas.microsoft.com/office/drawing/2014/main" id="{7363F152-3FD8-4C4D-A61C-4F3611A7D47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3" name="テキスト ボックス 442">
          <a:extLst>
            <a:ext uri="{FF2B5EF4-FFF2-40B4-BE49-F238E27FC236}">
              <a16:creationId xmlns:a16="http://schemas.microsoft.com/office/drawing/2014/main" id="{5C192C4B-1010-4040-9645-7ABFECF5FB8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4" name="【認定こども園・幼稚園・保育所】&#10;一人当たり面積グラフ枠">
          <a:extLst>
            <a:ext uri="{FF2B5EF4-FFF2-40B4-BE49-F238E27FC236}">
              <a16:creationId xmlns:a16="http://schemas.microsoft.com/office/drawing/2014/main" id="{8DB0D132-CF23-4483-9F5A-3AEF5C703DD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45" name="直線コネクタ 444">
          <a:extLst>
            <a:ext uri="{FF2B5EF4-FFF2-40B4-BE49-F238E27FC236}">
              <a16:creationId xmlns:a16="http://schemas.microsoft.com/office/drawing/2014/main" id="{8B5BAE46-0F0B-44F6-B5FD-2A1ACAFD2429}"/>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46" name="【認定こども園・幼稚園・保育所】&#10;一人当たり面積最小値テキスト">
          <a:extLst>
            <a:ext uri="{FF2B5EF4-FFF2-40B4-BE49-F238E27FC236}">
              <a16:creationId xmlns:a16="http://schemas.microsoft.com/office/drawing/2014/main" id="{ED81CD42-5E3A-43AB-9D3C-71D4A7CB743D}"/>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47" name="直線コネクタ 446">
          <a:extLst>
            <a:ext uri="{FF2B5EF4-FFF2-40B4-BE49-F238E27FC236}">
              <a16:creationId xmlns:a16="http://schemas.microsoft.com/office/drawing/2014/main" id="{D07FFACC-EDB4-4A53-AFE3-5467FC40A341}"/>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48" name="【認定こども園・幼稚園・保育所】&#10;一人当たり面積最大値テキスト">
          <a:extLst>
            <a:ext uri="{FF2B5EF4-FFF2-40B4-BE49-F238E27FC236}">
              <a16:creationId xmlns:a16="http://schemas.microsoft.com/office/drawing/2014/main" id="{532817D9-4E15-464D-8BC7-9C60A93CA44C}"/>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49" name="直線コネクタ 448">
          <a:extLst>
            <a:ext uri="{FF2B5EF4-FFF2-40B4-BE49-F238E27FC236}">
              <a16:creationId xmlns:a16="http://schemas.microsoft.com/office/drawing/2014/main" id="{B3CE5072-35AC-45C4-B85D-0CFCB735C47A}"/>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50" name="【認定こども園・幼稚園・保育所】&#10;一人当たり面積平均値テキスト">
          <a:extLst>
            <a:ext uri="{FF2B5EF4-FFF2-40B4-BE49-F238E27FC236}">
              <a16:creationId xmlns:a16="http://schemas.microsoft.com/office/drawing/2014/main" id="{8590E7C6-A940-4FB9-A014-EBEDD03F4BF3}"/>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51" name="フローチャート: 判断 450">
          <a:extLst>
            <a:ext uri="{FF2B5EF4-FFF2-40B4-BE49-F238E27FC236}">
              <a16:creationId xmlns:a16="http://schemas.microsoft.com/office/drawing/2014/main" id="{1D290C24-7595-42C4-A240-EB150799E551}"/>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52" name="フローチャート: 判断 451">
          <a:extLst>
            <a:ext uri="{FF2B5EF4-FFF2-40B4-BE49-F238E27FC236}">
              <a16:creationId xmlns:a16="http://schemas.microsoft.com/office/drawing/2014/main" id="{25DBAF26-0748-497B-B0A9-5112EB236692}"/>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53" name="フローチャート: 判断 452">
          <a:extLst>
            <a:ext uri="{FF2B5EF4-FFF2-40B4-BE49-F238E27FC236}">
              <a16:creationId xmlns:a16="http://schemas.microsoft.com/office/drawing/2014/main" id="{E510A2EA-D750-4B9E-B023-6A452289ABD4}"/>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54" name="フローチャート: 判断 453">
          <a:extLst>
            <a:ext uri="{FF2B5EF4-FFF2-40B4-BE49-F238E27FC236}">
              <a16:creationId xmlns:a16="http://schemas.microsoft.com/office/drawing/2014/main" id="{5DFB37A0-0DDF-4B60-AC43-CDB1DC6F134F}"/>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55" name="フローチャート: 判断 454">
          <a:extLst>
            <a:ext uri="{FF2B5EF4-FFF2-40B4-BE49-F238E27FC236}">
              <a16:creationId xmlns:a16="http://schemas.microsoft.com/office/drawing/2014/main" id="{A759E9B1-D784-4310-AC62-639F2E033CE8}"/>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CFA400DC-5EF8-4795-B3C5-85E84FE3092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B6ACCDA0-261E-43C9-AC21-D1AC75A9B65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8" name="テキスト ボックス 457">
          <a:extLst>
            <a:ext uri="{FF2B5EF4-FFF2-40B4-BE49-F238E27FC236}">
              <a16:creationId xmlns:a16="http://schemas.microsoft.com/office/drawing/2014/main" id="{63CCE381-9E8E-45DA-8928-F9411DF7ACD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9" name="テキスト ボックス 458">
          <a:extLst>
            <a:ext uri="{FF2B5EF4-FFF2-40B4-BE49-F238E27FC236}">
              <a16:creationId xmlns:a16="http://schemas.microsoft.com/office/drawing/2014/main" id="{0105F1B5-1C2E-428B-99C2-886556EADFE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0" name="テキスト ボックス 459">
          <a:extLst>
            <a:ext uri="{FF2B5EF4-FFF2-40B4-BE49-F238E27FC236}">
              <a16:creationId xmlns:a16="http://schemas.microsoft.com/office/drawing/2014/main" id="{DB312D10-D582-45C2-8F8B-EAA559B6124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164193</xdr:rowOff>
    </xdr:from>
    <xdr:to>
      <xdr:col>116</xdr:col>
      <xdr:colOff>114300</xdr:colOff>
      <xdr:row>40</xdr:row>
      <xdr:rowOff>94343</xdr:rowOff>
    </xdr:to>
    <xdr:sp macro="" textlink="">
      <xdr:nvSpPr>
        <xdr:cNvPr id="461" name="楕円 460">
          <a:extLst>
            <a:ext uri="{FF2B5EF4-FFF2-40B4-BE49-F238E27FC236}">
              <a16:creationId xmlns:a16="http://schemas.microsoft.com/office/drawing/2014/main" id="{C9670376-2339-4F5F-9606-A06A886674AC}"/>
            </a:ext>
          </a:extLst>
        </xdr:cNvPr>
        <xdr:cNvSpPr/>
      </xdr:nvSpPr>
      <xdr:spPr>
        <a:xfrm>
          <a:off x="221107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142620</xdr:rowOff>
    </xdr:from>
    <xdr:ext cx="469744" cy="259045"/>
    <xdr:sp macro="" textlink="">
      <xdr:nvSpPr>
        <xdr:cNvPr id="462" name="【認定こども園・幼稚園・保育所】&#10;一人当たり面積該当値テキスト">
          <a:extLst>
            <a:ext uri="{FF2B5EF4-FFF2-40B4-BE49-F238E27FC236}">
              <a16:creationId xmlns:a16="http://schemas.microsoft.com/office/drawing/2014/main" id="{991202E5-C330-45F6-B845-7D0734B58D9E}"/>
            </a:ext>
          </a:extLst>
        </xdr:cNvPr>
        <xdr:cNvSpPr txBox="1"/>
      </xdr:nvSpPr>
      <xdr:spPr>
        <a:xfrm>
          <a:off x="22199600" y="682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907</xdr:rowOff>
    </xdr:from>
    <xdr:to>
      <xdr:col>112</xdr:col>
      <xdr:colOff>38100</xdr:colOff>
      <xdr:row>40</xdr:row>
      <xdr:rowOff>102507</xdr:rowOff>
    </xdr:to>
    <xdr:sp macro="" textlink="">
      <xdr:nvSpPr>
        <xdr:cNvPr id="463" name="楕円 462">
          <a:extLst>
            <a:ext uri="{FF2B5EF4-FFF2-40B4-BE49-F238E27FC236}">
              <a16:creationId xmlns:a16="http://schemas.microsoft.com/office/drawing/2014/main" id="{A88DD803-2D09-4680-809D-89822F69EC8E}"/>
            </a:ext>
          </a:extLst>
        </xdr:cNvPr>
        <xdr:cNvSpPr/>
      </xdr:nvSpPr>
      <xdr:spPr>
        <a:xfrm>
          <a:off x="21272500" y="68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43543</xdr:rowOff>
    </xdr:from>
    <xdr:to>
      <xdr:col>116</xdr:col>
      <xdr:colOff>63500</xdr:colOff>
      <xdr:row>40</xdr:row>
      <xdr:rowOff>51707</xdr:rowOff>
    </xdr:to>
    <xdr:cxnSp macro="">
      <xdr:nvCxnSpPr>
        <xdr:cNvPr id="464" name="直線コネクタ 463">
          <a:extLst>
            <a:ext uri="{FF2B5EF4-FFF2-40B4-BE49-F238E27FC236}">
              <a16:creationId xmlns:a16="http://schemas.microsoft.com/office/drawing/2014/main" id="{225611EF-6FBB-4DDA-A098-C5687FF090FE}"/>
            </a:ext>
          </a:extLst>
        </xdr:cNvPr>
        <xdr:cNvCxnSpPr/>
      </xdr:nvCxnSpPr>
      <xdr:spPr>
        <a:xfrm flipV="1">
          <a:off x="21323300" y="690154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7438</xdr:rowOff>
    </xdr:from>
    <xdr:to>
      <xdr:col>107</xdr:col>
      <xdr:colOff>101600</xdr:colOff>
      <xdr:row>40</xdr:row>
      <xdr:rowOff>109038</xdr:rowOff>
    </xdr:to>
    <xdr:sp macro="" textlink="">
      <xdr:nvSpPr>
        <xdr:cNvPr id="465" name="楕円 464">
          <a:extLst>
            <a:ext uri="{FF2B5EF4-FFF2-40B4-BE49-F238E27FC236}">
              <a16:creationId xmlns:a16="http://schemas.microsoft.com/office/drawing/2014/main" id="{D3448241-FC96-4AA8-BF91-B07C3FAA368E}"/>
            </a:ext>
          </a:extLst>
        </xdr:cNvPr>
        <xdr:cNvSpPr/>
      </xdr:nvSpPr>
      <xdr:spPr>
        <a:xfrm>
          <a:off x="20383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51707</xdr:rowOff>
    </xdr:from>
    <xdr:to>
      <xdr:col>111</xdr:col>
      <xdr:colOff>177800</xdr:colOff>
      <xdr:row>40</xdr:row>
      <xdr:rowOff>58238</xdr:rowOff>
    </xdr:to>
    <xdr:cxnSp macro="">
      <xdr:nvCxnSpPr>
        <xdr:cNvPr id="466" name="直線コネクタ 465">
          <a:extLst>
            <a:ext uri="{FF2B5EF4-FFF2-40B4-BE49-F238E27FC236}">
              <a16:creationId xmlns:a16="http://schemas.microsoft.com/office/drawing/2014/main" id="{30C1BB02-211D-4040-8B1D-707509CE68CD}"/>
            </a:ext>
          </a:extLst>
        </xdr:cNvPr>
        <xdr:cNvCxnSpPr/>
      </xdr:nvCxnSpPr>
      <xdr:spPr>
        <a:xfrm flipV="1">
          <a:off x="20434300" y="690970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15603</xdr:rowOff>
    </xdr:from>
    <xdr:to>
      <xdr:col>102</xdr:col>
      <xdr:colOff>165100</xdr:colOff>
      <xdr:row>40</xdr:row>
      <xdr:rowOff>117203</xdr:rowOff>
    </xdr:to>
    <xdr:sp macro="" textlink="">
      <xdr:nvSpPr>
        <xdr:cNvPr id="467" name="楕円 466">
          <a:extLst>
            <a:ext uri="{FF2B5EF4-FFF2-40B4-BE49-F238E27FC236}">
              <a16:creationId xmlns:a16="http://schemas.microsoft.com/office/drawing/2014/main" id="{0F8F0EEE-F787-4B05-AC07-0EA43FF54719}"/>
            </a:ext>
          </a:extLst>
        </xdr:cNvPr>
        <xdr:cNvSpPr/>
      </xdr:nvSpPr>
      <xdr:spPr>
        <a:xfrm>
          <a:off x="19494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58238</xdr:rowOff>
    </xdr:from>
    <xdr:to>
      <xdr:col>107</xdr:col>
      <xdr:colOff>50800</xdr:colOff>
      <xdr:row>40</xdr:row>
      <xdr:rowOff>66403</xdr:rowOff>
    </xdr:to>
    <xdr:cxnSp macro="">
      <xdr:nvCxnSpPr>
        <xdr:cNvPr id="468" name="直線コネクタ 467">
          <a:extLst>
            <a:ext uri="{FF2B5EF4-FFF2-40B4-BE49-F238E27FC236}">
              <a16:creationId xmlns:a16="http://schemas.microsoft.com/office/drawing/2014/main" id="{B7286B05-F3BA-4B32-BA07-C1EA3B1CE67C}"/>
            </a:ext>
          </a:extLst>
        </xdr:cNvPr>
        <xdr:cNvCxnSpPr/>
      </xdr:nvCxnSpPr>
      <xdr:spPr>
        <a:xfrm flipV="1">
          <a:off x="19545300" y="691623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23767</xdr:rowOff>
    </xdr:from>
    <xdr:to>
      <xdr:col>98</xdr:col>
      <xdr:colOff>38100</xdr:colOff>
      <xdr:row>40</xdr:row>
      <xdr:rowOff>125367</xdr:rowOff>
    </xdr:to>
    <xdr:sp macro="" textlink="">
      <xdr:nvSpPr>
        <xdr:cNvPr id="469" name="楕円 468">
          <a:extLst>
            <a:ext uri="{FF2B5EF4-FFF2-40B4-BE49-F238E27FC236}">
              <a16:creationId xmlns:a16="http://schemas.microsoft.com/office/drawing/2014/main" id="{5C3F4A0A-9FF0-465D-B23D-93074EAA4E9B}"/>
            </a:ext>
          </a:extLst>
        </xdr:cNvPr>
        <xdr:cNvSpPr/>
      </xdr:nvSpPr>
      <xdr:spPr>
        <a:xfrm>
          <a:off x="18605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66403</xdr:rowOff>
    </xdr:from>
    <xdr:to>
      <xdr:col>102</xdr:col>
      <xdr:colOff>114300</xdr:colOff>
      <xdr:row>40</xdr:row>
      <xdr:rowOff>74567</xdr:rowOff>
    </xdr:to>
    <xdr:cxnSp macro="">
      <xdr:nvCxnSpPr>
        <xdr:cNvPr id="470" name="直線コネクタ 469">
          <a:extLst>
            <a:ext uri="{FF2B5EF4-FFF2-40B4-BE49-F238E27FC236}">
              <a16:creationId xmlns:a16="http://schemas.microsoft.com/office/drawing/2014/main" id="{7141CAF0-219A-4518-87AD-F7C6B91FB9CF}"/>
            </a:ext>
          </a:extLst>
        </xdr:cNvPr>
        <xdr:cNvCxnSpPr/>
      </xdr:nvCxnSpPr>
      <xdr:spPr>
        <a:xfrm flipV="1">
          <a:off x="18656300" y="692440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471" name="n_1aveValue【認定こども園・幼稚園・保育所】&#10;一人当たり面積">
          <a:extLst>
            <a:ext uri="{FF2B5EF4-FFF2-40B4-BE49-F238E27FC236}">
              <a16:creationId xmlns:a16="http://schemas.microsoft.com/office/drawing/2014/main" id="{279F6279-2EA0-4432-9963-766D4329ED05}"/>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472" name="n_2aveValue【認定こども園・幼稚園・保育所】&#10;一人当たり面積">
          <a:extLst>
            <a:ext uri="{FF2B5EF4-FFF2-40B4-BE49-F238E27FC236}">
              <a16:creationId xmlns:a16="http://schemas.microsoft.com/office/drawing/2014/main" id="{815CCB83-E841-4B9C-9261-F44255FAACA2}"/>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473" name="n_3aveValue【認定こども園・幼稚園・保育所】&#10;一人当たり面積">
          <a:extLst>
            <a:ext uri="{FF2B5EF4-FFF2-40B4-BE49-F238E27FC236}">
              <a16:creationId xmlns:a16="http://schemas.microsoft.com/office/drawing/2014/main" id="{3AF78F09-DB49-41B7-BCC0-6D9985D60205}"/>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474" name="n_4aveValue【認定こども園・幼稚園・保育所】&#10;一人当たり面積">
          <a:extLst>
            <a:ext uri="{FF2B5EF4-FFF2-40B4-BE49-F238E27FC236}">
              <a16:creationId xmlns:a16="http://schemas.microsoft.com/office/drawing/2014/main" id="{91112B65-A898-4E43-8564-EDFEBC8ED819}"/>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93634</xdr:rowOff>
    </xdr:from>
    <xdr:ext cx="469744" cy="259045"/>
    <xdr:sp macro="" textlink="">
      <xdr:nvSpPr>
        <xdr:cNvPr id="475" name="n_1mainValue【認定こども園・幼稚園・保育所】&#10;一人当たり面積">
          <a:extLst>
            <a:ext uri="{FF2B5EF4-FFF2-40B4-BE49-F238E27FC236}">
              <a16:creationId xmlns:a16="http://schemas.microsoft.com/office/drawing/2014/main" id="{B2E53321-1BBA-460F-A402-96631F048883}"/>
            </a:ext>
          </a:extLst>
        </xdr:cNvPr>
        <xdr:cNvSpPr txBox="1"/>
      </xdr:nvSpPr>
      <xdr:spPr>
        <a:xfrm>
          <a:off x="21075727" y="695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100165</xdr:rowOff>
    </xdr:from>
    <xdr:ext cx="469744" cy="259045"/>
    <xdr:sp macro="" textlink="">
      <xdr:nvSpPr>
        <xdr:cNvPr id="476" name="n_2mainValue【認定こども園・幼稚園・保育所】&#10;一人当たり面積">
          <a:extLst>
            <a:ext uri="{FF2B5EF4-FFF2-40B4-BE49-F238E27FC236}">
              <a16:creationId xmlns:a16="http://schemas.microsoft.com/office/drawing/2014/main" id="{239E5D4D-DEDC-4150-BB7E-B33485103C80}"/>
            </a:ext>
          </a:extLst>
        </xdr:cNvPr>
        <xdr:cNvSpPr txBox="1"/>
      </xdr:nvSpPr>
      <xdr:spPr>
        <a:xfrm>
          <a:off x="20199427" y="695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108330</xdr:rowOff>
    </xdr:from>
    <xdr:ext cx="469744" cy="259045"/>
    <xdr:sp macro="" textlink="">
      <xdr:nvSpPr>
        <xdr:cNvPr id="477" name="n_3mainValue【認定こども園・幼稚園・保育所】&#10;一人当たり面積">
          <a:extLst>
            <a:ext uri="{FF2B5EF4-FFF2-40B4-BE49-F238E27FC236}">
              <a16:creationId xmlns:a16="http://schemas.microsoft.com/office/drawing/2014/main" id="{E39ABC58-C7C6-42DF-8FC3-559E4DC98EE7}"/>
            </a:ext>
          </a:extLst>
        </xdr:cNvPr>
        <xdr:cNvSpPr txBox="1"/>
      </xdr:nvSpPr>
      <xdr:spPr>
        <a:xfrm>
          <a:off x="19310427" y="696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116494</xdr:rowOff>
    </xdr:from>
    <xdr:ext cx="469744" cy="259045"/>
    <xdr:sp macro="" textlink="">
      <xdr:nvSpPr>
        <xdr:cNvPr id="478" name="n_4mainValue【認定こども園・幼稚園・保育所】&#10;一人当たり面積">
          <a:extLst>
            <a:ext uri="{FF2B5EF4-FFF2-40B4-BE49-F238E27FC236}">
              <a16:creationId xmlns:a16="http://schemas.microsoft.com/office/drawing/2014/main" id="{12EC513B-7E5F-444D-AAEC-92CC5711293E}"/>
            </a:ext>
          </a:extLst>
        </xdr:cNvPr>
        <xdr:cNvSpPr txBox="1"/>
      </xdr:nvSpPr>
      <xdr:spPr>
        <a:xfrm>
          <a:off x="18421427" y="69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9" name="正方形/長方形 478">
          <a:extLst>
            <a:ext uri="{FF2B5EF4-FFF2-40B4-BE49-F238E27FC236}">
              <a16:creationId xmlns:a16="http://schemas.microsoft.com/office/drawing/2014/main" id="{A5BD0A26-863B-409A-92A4-60E9C001B1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0" name="正方形/長方形 479">
          <a:extLst>
            <a:ext uri="{FF2B5EF4-FFF2-40B4-BE49-F238E27FC236}">
              <a16:creationId xmlns:a16="http://schemas.microsoft.com/office/drawing/2014/main" id="{17FCDDE2-A4FD-4C0A-A1FB-7C5638260CA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1" name="正方形/長方形 480">
          <a:extLst>
            <a:ext uri="{FF2B5EF4-FFF2-40B4-BE49-F238E27FC236}">
              <a16:creationId xmlns:a16="http://schemas.microsoft.com/office/drawing/2014/main" id="{B40B7F2D-663A-4138-9919-5AC1496404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2" name="正方形/長方形 481">
          <a:extLst>
            <a:ext uri="{FF2B5EF4-FFF2-40B4-BE49-F238E27FC236}">
              <a16:creationId xmlns:a16="http://schemas.microsoft.com/office/drawing/2014/main" id="{F9216507-8749-4A68-AA37-CE9127BCAC9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3" name="正方形/長方形 482">
          <a:extLst>
            <a:ext uri="{FF2B5EF4-FFF2-40B4-BE49-F238E27FC236}">
              <a16:creationId xmlns:a16="http://schemas.microsoft.com/office/drawing/2014/main" id="{06E58EA8-B718-43F7-9857-A3DB5C6A48B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4" name="正方形/長方形 483">
          <a:extLst>
            <a:ext uri="{FF2B5EF4-FFF2-40B4-BE49-F238E27FC236}">
              <a16:creationId xmlns:a16="http://schemas.microsoft.com/office/drawing/2014/main" id="{138F8147-177B-4F15-AE20-8095CD469A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5" name="正方形/長方形 484">
          <a:extLst>
            <a:ext uri="{FF2B5EF4-FFF2-40B4-BE49-F238E27FC236}">
              <a16:creationId xmlns:a16="http://schemas.microsoft.com/office/drawing/2014/main" id="{EBFCABB3-FE03-4BAB-A5DE-58067AE84ED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6" name="正方形/長方形 485">
          <a:extLst>
            <a:ext uri="{FF2B5EF4-FFF2-40B4-BE49-F238E27FC236}">
              <a16:creationId xmlns:a16="http://schemas.microsoft.com/office/drawing/2014/main" id="{CB1B999E-3D67-4E13-8D65-DEA022BB2AF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7" name="テキスト ボックス 486">
          <a:extLst>
            <a:ext uri="{FF2B5EF4-FFF2-40B4-BE49-F238E27FC236}">
              <a16:creationId xmlns:a16="http://schemas.microsoft.com/office/drawing/2014/main" id="{4914DF2A-AAFA-47EE-8CB6-1AF411DAB74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8" name="直線コネクタ 487">
          <a:extLst>
            <a:ext uri="{FF2B5EF4-FFF2-40B4-BE49-F238E27FC236}">
              <a16:creationId xmlns:a16="http://schemas.microsoft.com/office/drawing/2014/main" id="{E6FF95A6-4FD8-4C6A-8C10-55B3AF4C62C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9" name="テキスト ボックス 488">
          <a:extLst>
            <a:ext uri="{FF2B5EF4-FFF2-40B4-BE49-F238E27FC236}">
              <a16:creationId xmlns:a16="http://schemas.microsoft.com/office/drawing/2014/main" id="{E24FDCB7-69BD-4C1F-ACA1-6F52087914A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0" name="直線コネクタ 489">
          <a:extLst>
            <a:ext uri="{FF2B5EF4-FFF2-40B4-BE49-F238E27FC236}">
              <a16:creationId xmlns:a16="http://schemas.microsoft.com/office/drawing/2014/main" id="{33883B14-B47C-41DE-BE42-0BF8AE37EBB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1" name="テキスト ボックス 490">
          <a:extLst>
            <a:ext uri="{FF2B5EF4-FFF2-40B4-BE49-F238E27FC236}">
              <a16:creationId xmlns:a16="http://schemas.microsoft.com/office/drawing/2014/main" id="{E65261F7-ED4F-4BC5-B1FE-CB99887EA7E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2" name="直線コネクタ 491">
          <a:extLst>
            <a:ext uri="{FF2B5EF4-FFF2-40B4-BE49-F238E27FC236}">
              <a16:creationId xmlns:a16="http://schemas.microsoft.com/office/drawing/2014/main" id="{8436EF8B-E990-4170-9C7C-4512AD6F159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3" name="テキスト ボックス 492">
          <a:extLst>
            <a:ext uri="{FF2B5EF4-FFF2-40B4-BE49-F238E27FC236}">
              <a16:creationId xmlns:a16="http://schemas.microsoft.com/office/drawing/2014/main" id="{71BA94AE-8C05-4C99-838E-D99F906F950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4" name="直線コネクタ 493">
          <a:extLst>
            <a:ext uri="{FF2B5EF4-FFF2-40B4-BE49-F238E27FC236}">
              <a16:creationId xmlns:a16="http://schemas.microsoft.com/office/drawing/2014/main" id="{4AC14AAF-BA9D-4090-80E2-3515816322A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5" name="テキスト ボックス 494">
          <a:extLst>
            <a:ext uri="{FF2B5EF4-FFF2-40B4-BE49-F238E27FC236}">
              <a16:creationId xmlns:a16="http://schemas.microsoft.com/office/drawing/2014/main" id="{F4455740-25EA-4959-B5E4-EDD476CFE86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6" name="直線コネクタ 495">
          <a:extLst>
            <a:ext uri="{FF2B5EF4-FFF2-40B4-BE49-F238E27FC236}">
              <a16:creationId xmlns:a16="http://schemas.microsoft.com/office/drawing/2014/main" id="{B2B1B7E2-0571-4B27-B08A-A6091BB9B35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97" name="テキスト ボックス 496">
          <a:extLst>
            <a:ext uri="{FF2B5EF4-FFF2-40B4-BE49-F238E27FC236}">
              <a16:creationId xmlns:a16="http://schemas.microsoft.com/office/drawing/2014/main" id="{8A2D435C-F548-4985-A526-2A7BA7A2EFB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98" name="直線コネクタ 497">
          <a:extLst>
            <a:ext uri="{FF2B5EF4-FFF2-40B4-BE49-F238E27FC236}">
              <a16:creationId xmlns:a16="http://schemas.microsoft.com/office/drawing/2014/main" id="{39FF94D0-CD64-4602-AC15-6682D76DCCA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99" name="テキスト ボックス 498">
          <a:extLst>
            <a:ext uri="{FF2B5EF4-FFF2-40B4-BE49-F238E27FC236}">
              <a16:creationId xmlns:a16="http://schemas.microsoft.com/office/drawing/2014/main" id="{0E5234CE-A35E-4904-AE79-4721BC0643B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0" name="直線コネクタ 499">
          <a:extLst>
            <a:ext uri="{FF2B5EF4-FFF2-40B4-BE49-F238E27FC236}">
              <a16:creationId xmlns:a16="http://schemas.microsoft.com/office/drawing/2014/main" id="{F1DE0D76-FBF0-43EE-9E39-F82F954B8C1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1" name="テキスト ボックス 500">
          <a:extLst>
            <a:ext uri="{FF2B5EF4-FFF2-40B4-BE49-F238E27FC236}">
              <a16:creationId xmlns:a16="http://schemas.microsoft.com/office/drawing/2014/main" id="{3873BC3E-95DB-4C2E-94F2-F6DDB438BCC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2" name="【学校施設】&#10;有形固定資産減価償却率グラフ枠">
          <a:extLst>
            <a:ext uri="{FF2B5EF4-FFF2-40B4-BE49-F238E27FC236}">
              <a16:creationId xmlns:a16="http://schemas.microsoft.com/office/drawing/2014/main" id="{AA7B4ADB-0EC4-4EB7-9E78-20944E4EDCB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03" name="直線コネクタ 502">
          <a:extLst>
            <a:ext uri="{FF2B5EF4-FFF2-40B4-BE49-F238E27FC236}">
              <a16:creationId xmlns:a16="http://schemas.microsoft.com/office/drawing/2014/main" id="{08902662-102B-4294-8BE6-9952B6C19DDA}"/>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04" name="【学校施設】&#10;有形固定資産減価償却率最小値テキスト">
          <a:extLst>
            <a:ext uri="{FF2B5EF4-FFF2-40B4-BE49-F238E27FC236}">
              <a16:creationId xmlns:a16="http://schemas.microsoft.com/office/drawing/2014/main" id="{FFC847E2-0B2A-4E3E-9652-661C9F9563F5}"/>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05" name="直線コネクタ 504">
          <a:extLst>
            <a:ext uri="{FF2B5EF4-FFF2-40B4-BE49-F238E27FC236}">
              <a16:creationId xmlns:a16="http://schemas.microsoft.com/office/drawing/2014/main" id="{8517FA10-675E-4A07-A161-63E298AB3125}"/>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06" name="【学校施設】&#10;有形固定資産減価償却率最大値テキスト">
          <a:extLst>
            <a:ext uri="{FF2B5EF4-FFF2-40B4-BE49-F238E27FC236}">
              <a16:creationId xmlns:a16="http://schemas.microsoft.com/office/drawing/2014/main" id="{F7973D9C-961B-4BFC-8A74-12907F5B40D8}"/>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07" name="直線コネクタ 506">
          <a:extLst>
            <a:ext uri="{FF2B5EF4-FFF2-40B4-BE49-F238E27FC236}">
              <a16:creationId xmlns:a16="http://schemas.microsoft.com/office/drawing/2014/main" id="{C3C3CD8D-06B2-4CA2-96BE-8665E2F447B5}"/>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08" name="【学校施設】&#10;有形固定資産減価償却率平均値テキスト">
          <a:extLst>
            <a:ext uri="{FF2B5EF4-FFF2-40B4-BE49-F238E27FC236}">
              <a16:creationId xmlns:a16="http://schemas.microsoft.com/office/drawing/2014/main" id="{8FF49124-482A-41CF-9DBD-E796A022DF01}"/>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09" name="フローチャート: 判断 508">
          <a:extLst>
            <a:ext uri="{FF2B5EF4-FFF2-40B4-BE49-F238E27FC236}">
              <a16:creationId xmlns:a16="http://schemas.microsoft.com/office/drawing/2014/main" id="{C15F7D07-BA9D-49D6-BC91-E22B55E70A4A}"/>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10" name="フローチャート: 判断 509">
          <a:extLst>
            <a:ext uri="{FF2B5EF4-FFF2-40B4-BE49-F238E27FC236}">
              <a16:creationId xmlns:a16="http://schemas.microsoft.com/office/drawing/2014/main" id="{60C139DD-9F7A-4035-989B-2AF21BD5A8A5}"/>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11" name="フローチャート: 判断 510">
          <a:extLst>
            <a:ext uri="{FF2B5EF4-FFF2-40B4-BE49-F238E27FC236}">
              <a16:creationId xmlns:a16="http://schemas.microsoft.com/office/drawing/2014/main" id="{DC00390F-CFE1-41D8-B23C-96D66B635357}"/>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12" name="フローチャート: 判断 511">
          <a:extLst>
            <a:ext uri="{FF2B5EF4-FFF2-40B4-BE49-F238E27FC236}">
              <a16:creationId xmlns:a16="http://schemas.microsoft.com/office/drawing/2014/main" id="{05416D18-A3EA-439C-803A-8AA625A45726}"/>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13" name="フローチャート: 判断 512">
          <a:extLst>
            <a:ext uri="{FF2B5EF4-FFF2-40B4-BE49-F238E27FC236}">
              <a16:creationId xmlns:a16="http://schemas.microsoft.com/office/drawing/2014/main" id="{41BCAAC4-8AF6-42ED-86AC-E237E13CC644}"/>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2D36F1C8-4FE0-460E-A76B-5C41AEDC4DA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5E99B099-77D3-4D69-A450-E66143A0E20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6C471C17-E5F3-420C-AE1B-666CC2EE969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C954177E-71F6-43D1-8FA8-E6DBB55B568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A8403CF6-2325-4E18-B93D-93A7E9801A8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168275</xdr:rowOff>
    </xdr:from>
    <xdr:to>
      <xdr:col>85</xdr:col>
      <xdr:colOff>177800</xdr:colOff>
      <xdr:row>59</xdr:row>
      <xdr:rowOff>98425</xdr:rowOff>
    </xdr:to>
    <xdr:sp macro="" textlink="">
      <xdr:nvSpPr>
        <xdr:cNvPr id="519" name="楕円 518">
          <a:extLst>
            <a:ext uri="{FF2B5EF4-FFF2-40B4-BE49-F238E27FC236}">
              <a16:creationId xmlns:a16="http://schemas.microsoft.com/office/drawing/2014/main" id="{59BB82D5-F08F-4B08-84E5-EC5EDFC743B4}"/>
            </a:ext>
          </a:extLst>
        </xdr:cNvPr>
        <xdr:cNvSpPr/>
      </xdr:nvSpPr>
      <xdr:spPr>
        <a:xfrm>
          <a:off x="162687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19702</xdr:rowOff>
    </xdr:from>
    <xdr:ext cx="405111" cy="259045"/>
    <xdr:sp macro="" textlink="">
      <xdr:nvSpPr>
        <xdr:cNvPr id="520" name="【学校施設】&#10;有形固定資産減価償却率該当値テキスト">
          <a:extLst>
            <a:ext uri="{FF2B5EF4-FFF2-40B4-BE49-F238E27FC236}">
              <a16:creationId xmlns:a16="http://schemas.microsoft.com/office/drawing/2014/main" id="{C9549110-6747-4ACA-A5B1-AE7CBE6E7BB2}"/>
            </a:ext>
          </a:extLst>
        </xdr:cNvPr>
        <xdr:cNvSpPr txBox="1"/>
      </xdr:nvSpPr>
      <xdr:spPr>
        <a:xfrm>
          <a:off x="1635760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15875</xdr:rowOff>
    </xdr:from>
    <xdr:to>
      <xdr:col>81</xdr:col>
      <xdr:colOff>101600</xdr:colOff>
      <xdr:row>59</xdr:row>
      <xdr:rowOff>117475</xdr:rowOff>
    </xdr:to>
    <xdr:sp macro="" textlink="">
      <xdr:nvSpPr>
        <xdr:cNvPr id="521" name="楕円 520">
          <a:extLst>
            <a:ext uri="{FF2B5EF4-FFF2-40B4-BE49-F238E27FC236}">
              <a16:creationId xmlns:a16="http://schemas.microsoft.com/office/drawing/2014/main" id="{9127888F-E1B9-4E98-BFC6-485FC9928E61}"/>
            </a:ext>
          </a:extLst>
        </xdr:cNvPr>
        <xdr:cNvSpPr/>
      </xdr:nvSpPr>
      <xdr:spPr>
        <a:xfrm>
          <a:off x="15430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47625</xdr:rowOff>
    </xdr:from>
    <xdr:to>
      <xdr:col>85</xdr:col>
      <xdr:colOff>127000</xdr:colOff>
      <xdr:row>59</xdr:row>
      <xdr:rowOff>66675</xdr:rowOff>
    </xdr:to>
    <xdr:cxnSp macro="">
      <xdr:nvCxnSpPr>
        <xdr:cNvPr id="522" name="直線コネクタ 521">
          <a:extLst>
            <a:ext uri="{FF2B5EF4-FFF2-40B4-BE49-F238E27FC236}">
              <a16:creationId xmlns:a16="http://schemas.microsoft.com/office/drawing/2014/main" id="{4B4B5323-36B4-4767-9795-4EF05C2438DE}"/>
            </a:ext>
          </a:extLst>
        </xdr:cNvPr>
        <xdr:cNvCxnSpPr/>
      </xdr:nvCxnSpPr>
      <xdr:spPr>
        <a:xfrm flipV="1">
          <a:off x="15481300" y="101631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143510</xdr:rowOff>
    </xdr:from>
    <xdr:to>
      <xdr:col>76</xdr:col>
      <xdr:colOff>165100</xdr:colOff>
      <xdr:row>59</xdr:row>
      <xdr:rowOff>73660</xdr:rowOff>
    </xdr:to>
    <xdr:sp macro="" textlink="">
      <xdr:nvSpPr>
        <xdr:cNvPr id="523" name="楕円 522">
          <a:extLst>
            <a:ext uri="{FF2B5EF4-FFF2-40B4-BE49-F238E27FC236}">
              <a16:creationId xmlns:a16="http://schemas.microsoft.com/office/drawing/2014/main" id="{5EF45B5D-3CCE-4E46-B17A-E0E4ED428444}"/>
            </a:ext>
          </a:extLst>
        </xdr:cNvPr>
        <xdr:cNvSpPr/>
      </xdr:nvSpPr>
      <xdr:spPr>
        <a:xfrm>
          <a:off x="14541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22860</xdr:rowOff>
    </xdr:from>
    <xdr:to>
      <xdr:col>81</xdr:col>
      <xdr:colOff>50800</xdr:colOff>
      <xdr:row>59</xdr:row>
      <xdr:rowOff>66675</xdr:rowOff>
    </xdr:to>
    <xdr:cxnSp macro="">
      <xdr:nvCxnSpPr>
        <xdr:cNvPr id="524" name="直線コネクタ 523">
          <a:extLst>
            <a:ext uri="{FF2B5EF4-FFF2-40B4-BE49-F238E27FC236}">
              <a16:creationId xmlns:a16="http://schemas.microsoft.com/office/drawing/2014/main" id="{07C561E6-59A4-461C-BCBC-96B0BE035064}"/>
            </a:ext>
          </a:extLst>
        </xdr:cNvPr>
        <xdr:cNvCxnSpPr/>
      </xdr:nvCxnSpPr>
      <xdr:spPr>
        <a:xfrm>
          <a:off x="14592300" y="101384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27305</xdr:rowOff>
    </xdr:from>
    <xdr:to>
      <xdr:col>72</xdr:col>
      <xdr:colOff>38100</xdr:colOff>
      <xdr:row>59</xdr:row>
      <xdr:rowOff>128905</xdr:rowOff>
    </xdr:to>
    <xdr:sp macro="" textlink="">
      <xdr:nvSpPr>
        <xdr:cNvPr id="525" name="楕円 524">
          <a:extLst>
            <a:ext uri="{FF2B5EF4-FFF2-40B4-BE49-F238E27FC236}">
              <a16:creationId xmlns:a16="http://schemas.microsoft.com/office/drawing/2014/main" id="{5F55889D-75C0-4170-841D-0939AF96BC71}"/>
            </a:ext>
          </a:extLst>
        </xdr:cNvPr>
        <xdr:cNvSpPr/>
      </xdr:nvSpPr>
      <xdr:spPr>
        <a:xfrm>
          <a:off x="13652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22860</xdr:rowOff>
    </xdr:from>
    <xdr:to>
      <xdr:col>76</xdr:col>
      <xdr:colOff>114300</xdr:colOff>
      <xdr:row>59</xdr:row>
      <xdr:rowOff>78105</xdr:rowOff>
    </xdr:to>
    <xdr:cxnSp macro="">
      <xdr:nvCxnSpPr>
        <xdr:cNvPr id="526" name="直線コネクタ 525">
          <a:extLst>
            <a:ext uri="{FF2B5EF4-FFF2-40B4-BE49-F238E27FC236}">
              <a16:creationId xmlns:a16="http://schemas.microsoft.com/office/drawing/2014/main" id="{BA0E62C1-73DD-4395-9DA5-78D121ECE756}"/>
            </a:ext>
          </a:extLst>
        </xdr:cNvPr>
        <xdr:cNvCxnSpPr/>
      </xdr:nvCxnSpPr>
      <xdr:spPr>
        <a:xfrm flipV="1">
          <a:off x="13703300" y="101384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153035</xdr:rowOff>
    </xdr:from>
    <xdr:to>
      <xdr:col>67</xdr:col>
      <xdr:colOff>101600</xdr:colOff>
      <xdr:row>59</xdr:row>
      <xdr:rowOff>83185</xdr:rowOff>
    </xdr:to>
    <xdr:sp macro="" textlink="">
      <xdr:nvSpPr>
        <xdr:cNvPr id="527" name="楕円 526">
          <a:extLst>
            <a:ext uri="{FF2B5EF4-FFF2-40B4-BE49-F238E27FC236}">
              <a16:creationId xmlns:a16="http://schemas.microsoft.com/office/drawing/2014/main" id="{56EC46F0-1458-48F9-BC8D-7EAC3BC97409}"/>
            </a:ext>
          </a:extLst>
        </xdr:cNvPr>
        <xdr:cNvSpPr/>
      </xdr:nvSpPr>
      <xdr:spPr>
        <a:xfrm>
          <a:off x="12763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32385</xdr:rowOff>
    </xdr:from>
    <xdr:to>
      <xdr:col>71</xdr:col>
      <xdr:colOff>177800</xdr:colOff>
      <xdr:row>59</xdr:row>
      <xdr:rowOff>78105</xdr:rowOff>
    </xdr:to>
    <xdr:cxnSp macro="">
      <xdr:nvCxnSpPr>
        <xdr:cNvPr id="528" name="直線コネクタ 527">
          <a:extLst>
            <a:ext uri="{FF2B5EF4-FFF2-40B4-BE49-F238E27FC236}">
              <a16:creationId xmlns:a16="http://schemas.microsoft.com/office/drawing/2014/main" id="{CC5F371E-1ABD-4E91-A096-845D04D4C118}"/>
            </a:ext>
          </a:extLst>
        </xdr:cNvPr>
        <xdr:cNvCxnSpPr/>
      </xdr:nvCxnSpPr>
      <xdr:spPr>
        <a:xfrm>
          <a:off x="12814300" y="101479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29" name="n_1aveValue【学校施設】&#10;有形固定資産減価償却率">
          <a:extLst>
            <a:ext uri="{FF2B5EF4-FFF2-40B4-BE49-F238E27FC236}">
              <a16:creationId xmlns:a16="http://schemas.microsoft.com/office/drawing/2014/main" id="{E746F9AB-5EAA-4BC2-9803-A173F18E47C3}"/>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30" name="n_2aveValue【学校施設】&#10;有形固定資産減価償却率">
          <a:extLst>
            <a:ext uri="{FF2B5EF4-FFF2-40B4-BE49-F238E27FC236}">
              <a16:creationId xmlns:a16="http://schemas.microsoft.com/office/drawing/2014/main" id="{9E23E584-5B7C-48D1-B377-56EE45CDD5C1}"/>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31" name="n_3aveValue【学校施設】&#10;有形固定資産減価償却率">
          <a:extLst>
            <a:ext uri="{FF2B5EF4-FFF2-40B4-BE49-F238E27FC236}">
              <a16:creationId xmlns:a16="http://schemas.microsoft.com/office/drawing/2014/main" id="{106054D3-7E13-430A-B5C6-BB187FC4B9E8}"/>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32" name="n_4aveValue【学校施設】&#10;有形固定資産減価償却率">
          <a:extLst>
            <a:ext uri="{FF2B5EF4-FFF2-40B4-BE49-F238E27FC236}">
              <a16:creationId xmlns:a16="http://schemas.microsoft.com/office/drawing/2014/main" id="{3C601FA4-C298-4C50-BB54-90275C04947A}"/>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134002</xdr:rowOff>
    </xdr:from>
    <xdr:ext cx="405111" cy="259045"/>
    <xdr:sp macro="" textlink="">
      <xdr:nvSpPr>
        <xdr:cNvPr id="533" name="n_1mainValue【学校施設】&#10;有形固定資産減価償却率">
          <a:extLst>
            <a:ext uri="{FF2B5EF4-FFF2-40B4-BE49-F238E27FC236}">
              <a16:creationId xmlns:a16="http://schemas.microsoft.com/office/drawing/2014/main" id="{EFAA9A20-24D2-44BF-A43A-B93657BDF000}"/>
            </a:ext>
          </a:extLst>
        </xdr:cNvPr>
        <xdr:cNvSpPr txBox="1"/>
      </xdr:nvSpPr>
      <xdr:spPr>
        <a:xfrm>
          <a:off x="152660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90187</xdr:rowOff>
    </xdr:from>
    <xdr:ext cx="405111" cy="259045"/>
    <xdr:sp macro="" textlink="">
      <xdr:nvSpPr>
        <xdr:cNvPr id="534" name="n_2mainValue【学校施設】&#10;有形固定資産減価償却率">
          <a:extLst>
            <a:ext uri="{FF2B5EF4-FFF2-40B4-BE49-F238E27FC236}">
              <a16:creationId xmlns:a16="http://schemas.microsoft.com/office/drawing/2014/main" id="{D36614EB-817D-4EB8-944A-D1D4F1E74104}"/>
            </a:ext>
          </a:extLst>
        </xdr:cNvPr>
        <xdr:cNvSpPr txBox="1"/>
      </xdr:nvSpPr>
      <xdr:spPr>
        <a:xfrm>
          <a:off x="14389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145432</xdr:rowOff>
    </xdr:from>
    <xdr:ext cx="405111" cy="259045"/>
    <xdr:sp macro="" textlink="">
      <xdr:nvSpPr>
        <xdr:cNvPr id="535" name="n_3mainValue【学校施設】&#10;有形固定資産減価償却率">
          <a:extLst>
            <a:ext uri="{FF2B5EF4-FFF2-40B4-BE49-F238E27FC236}">
              <a16:creationId xmlns:a16="http://schemas.microsoft.com/office/drawing/2014/main" id="{720B756C-FBBA-4AF9-9C90-97AECB0D49BA}"/>
            </a:ext>
          </a:extLst>
        </xdr:cNvPr>
        <xdr:cNvSpPr txBox="1"/>
      </xdr:nvSpPr>
      <xdr:spPr>
        <a:xfrm>
          <a:off x="13500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536" name="n_4mainValue【学校施設】&#10;有形固定資産減価償却率">
          <a:extLst>
            <a:ext uri="{FF2B5EF4-FFF2-40B4-BE49-F238E27FC236}">
              <a16:creationId xmlns:a16="http://schemas.microsoft.com/office/drawing/2014/main" id="{F73D6948-CA73-4229-B88E-F95CC5566AFF}"/>
            </a:ext>
          </a:extLst>
        </xdr:cNvPr>
        <xdr:cNvSpPr txBox="1"/>
      </xdr:nvSpPr>
      <xdr:spPr>
        <a:xfrm>
          <a:off x="12611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A5055EE0-BA32-4CF3-B100-A96C39DBB2C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B8C58FAE-F408-4871-9225-BA1BCAB9C7A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9C98AAD0-644F-407F-9E57-41A3751E22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D3DA85EB-0BE0-4FBD-A53E-F7687B72A25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7E53E3E7-967D-4596-8FDF-FF399A84DD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F0DFB280-129A-48A5-80F0-C3D15C68F2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5CB7DC43-8A5F-494C-8380-431237D9D4A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536BDEE2-7627-4BFF-949A-23393330B78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843E0896-303F-4E7D-9BBC-D887BE932BB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2E5ECD16-BAA4-465E-800F-028977D29AF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47" name="直線コネクタ 546">
          <a:extLst>
            <a:ext uri="{FF2B5EF4-FFF2-40B4-BE49-F238E27FC236}">
              <a16:creationId xmlns:a16="http://schemas.microsoft.com/office/drawing/2014/main" id="{55862933-9269-4326-A115-1D9FC13B4F2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48" name="テキスト ボックス 547">
          <a:extLst>
            <a:ext uri="{FF2B5EF4-FFF2-40B4-BE49-F238E27FC236}">
              <a16:creationId xmlns:a16="http://schemas.microsoft.com/office/drawing/2014/main" id="{E77FF021-5815-450D-A46C-54F156A767B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49" name="直線コネクタ 548">
          <a:extLst>
            <a:ext uri="{FF2B5EF4-FFF2-40B4-BE49-F238E27FC236}">
              <a16:creationId xmlns:a16="http://schemas.microsoft.com/office/drawing/2014/main" id="{46DFFF3E-2B30-4EE7-8C14-4A9FA81863A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0" name="テキスト ボックス 549">
          <a:extLst>
            <a:ext uri="{FF2B5EF4-FFF2-40B4-BE49-F238E27FC236}">
              <a16:creationId xmlns:a16="http://schemas.microsoft.com/office/drawing/2014/main" id="{EE910D38-6E5B-4F88-BB58-627E9DE371F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1" name="直線コネクタ 550">
          <a:extLst>
            <a:ext uri="{FF2B5EF4-FFF2-40B4-BE49-F238E27FC236}">
              <a16:creationId xmlns:a16="http://schemas.microsoft.com/office/drawing/2014/main" id="{378E34E2-B4F9-4BB2-8AC9-A806C0BCAC4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2" name="テキスト ボックス 551">
          <a:extLst>
            <a:ext uri="{FF2B5EF4-FFF2-40B4-BE49-F238E27FC236}">
              <a16:creationId xmlns:a16="http://schemas.microsoft.com/office/drawing/2014/main" id="{5C718FB9-92CF-47AE-AB96-5BE6BA7F52A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3" name="直線コネクタ 552">
          <a:extLst>
            <a:ext uri="{FF2B5EF4-FFF2-40B4-BE49-F238E27FC236}">
              <a16:creationId xmlns:a16="http://schemas.microsoft.com/office/drawing/2014/main" id="{2DFE293C-2C28-459D-ABD0-CA9CD4F6E98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4" name="テキスト ボックス 553">
          <a:extLst>
            <a:ext uri="{FF2B5EF4-FFF2-40B4-BE49-F238E27FC236}">
              <a16:creationId xmlns:a16="http://schemas.microsoft.com/office/drawing/2014/main" id="{15C7853D-172A-4886-9B6F-D0D5A208BA4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5" name="直線コネクタ 554">
          <a:extLst>
            <a:ext uri="{FF2B5EF4-FFF2-40B4-BE49-F238E27FC236}">
              <a16:creationId xmlns:a16="http://schemas.microsoft.com/office/drawing/2014/main" id="{736F488E-2727-4114-99E4-A9DFEA20F7B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6" name="テキスト ボックス 555">
          <a:extLst>
            <a:ext uri="{FF2B5EF4-FFF2-40B4-BE49-F238E27FC236}">
              <a16:creationId xmlns:a16="http://schemas.microsoft.com/office/drawing/2014/main" id="{62AEE4BA-90F7-447D-9ECF-1103C3C95E6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7" name="【学校施設】&#10;一人当たり面積グラフ枠">
          <a:extLst>
            <a:ext uri="{FF2B5EF4-FFF2-40B4-BE49-F238E27FC236}">
              <a16:creationId xmlns:a16="http://schemas.microsoft.com/office/drawing/2014/main" id="{741F2F48-4FBF-4CDA-9FF3-97C0B2AC935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58" name="直線コネクタ 557">
          <a:extLst>
            <a:ext uri="{FF2B5EF4-FFF2-40B4-BE49-F238E27FC236}">
              <a16:creationId xmlns:a16="http://schemas.microsoft.com/office/drawing/2014/main" id="{DDF36DF6-B55C-4509-A4F7-C0D74C1C1F6B}"/>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59" name="【学校施設】&#10;一人当たり面積最小値テキスト">
          <a:extLst>
            <a:ext uri="{FF2B5EF4-FFF2-40B4-BE49-F238E27FC236}">
              <a16:creationId xmlns:a16="http://schemas.microsoft.com/office/drawing/2014/main" id="{08F9FFEC-672D-4AD6-92AC-67669B06957A}"/>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60" name="直線コネクタ 559">
          <a:extLst>
            <a:ext uri="{FF2B5EF4-FFF2-40B4-BE49-F238E27FC236}">
              <a16:creationId xmlns:a16="http://schemas.microsoft.com/office/drawing/2014/main" id="{FA2F661A-BEFE-4875-BBF4-917EB1932F7C}"/>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61" name="【学校施設】&#10;一人当たり面積最大値テキスト">
          <a:extLst>
            <a:ext uri="{FF2B5EF4-FFF2-40B4-BE49-F238E27FC236}">
              <a16:creationId xmlns:a16="http://schemas.microsoft.com/office/drawing/2014/main" id="{019F2075-C3F4-48DF-897B-B3F5264781B8}"/>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62" name="直線コネクタ 561">
          <a:extLst>
            <a:ext uri="{FF2B5EF4-FFF2-40B4-BE49-F238E27FC236}">
              <a16:creationId xmlns:a16="http://schemas.microsoft.com/office/drawing/2014/main" id="{8B115C84-479F-451C-BF3D-14C5785FE34A}"/>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63" name="【学校施設】&#10;一人当たり面積平均値テキスト">
          <a:extLst>
            <a:ext uri="{FF2B5EF4-FFF2-40B4-BE49-F238E27FC236}">
              <a16:creationId xmlns:a16="http://schemas.microsoft.com/office/drawing/2014/main" id="{C1BBD838-041A-41E4-B9E3-69094F522409}"/>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564" name="フローチャート: 判断 563">
          <a:extLst>
            <a:ext uri="{FF2B5EF4-FFF2-40B4-BE49-F238E27FC236}">
              <a16:creationId xmlns:a16="http://schemas.microsoft.com/office/drawing/2014/main" id="{F526F5C5-0F0D-4E8E-8718-81C3F471202B}"/>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65" name="フローチャート: 判断 564">
          <a:extLst>
            <a:ext uri="{FF2B5EF4-FFF2-40B4-BE49-F238E27FC236}">
              <a16:creationId xmlns:a16="http://schemas.microsoft.com/office/drawing/2014/main" id="{52BCA5DF-D395-41F0-9BE3-C871E34E8D9D}"/>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66" name="フローチャート: 判断 565">
          <a:extLst>
            <a:ext uri="{FF2B5EF4-FFF2-40B4-BE49-F238E27FC236}">
              <a16:creationId xmlns:a16="http://schemas.microsoft.com/office/drawing/2014/main" id="{C3478E95-44FD-4DBA-A701-A6B06779DA25}"/>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67" name="フローチャート: 判断 566">
          <a:extLst>
            <a:ext uri="{FF2B5EF4-FFF2-40B4-BE49-F238E27FC236}">
              <a16:creationId xmlns:a16="http://schemas.microsoft.com/office/drawing/2014/main" id="{27A7B36D-A56A-4021-A5E3-32E686CC6E87}"/>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68" name="フローチャート: 判断 567">
          <a:extLst>
            <a:ext uri="{FF2B5EF4-FFF2-40B4-BE49-F238E27FC236}">
              <a16:creationId xmlns:a16="http://schemas.microsoft.com/office/drawing/2014/main" id="{26681659-A641-4D48-82EB-A617E500C947}"/>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9" name="テキスト ボックス 568">
          <a:extLst>
            <a:ext uri="{FF2B5EF4-FFF2-40B4-BE49-F238E27FC236}">
              <a16:creationId xmlns:a16="http://schemas.microsoft.com/office/drawing/2014/main" id="{0789E4FE-3D3A-4586-8860-9B310087801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0" name="テキスト ボックス 569">
          <a:extLst>
            <a:ext uri="{FF2B5EF4-FFF2-40B4-BE49-F238E27FC236}">
              <a16:creationId xmlns:a16="http://schemas.microsoft.com/office/drawing/2014/main" id="{81892CDA-E64D-4890-B9C5-5996A2B1914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D841F1B2-BEED-486A-9DFB-8336A3B9CED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1665730F-32D0-403B-9C38-B87806E7F37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35E2F391-8298-4491-9EEE-6051B5831EF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94361</xdr:rowOff>
    </xdr:from>
    <xdr:to>
      <xdr:col>116</xdr:col>
      <xdr:colOff>114300</xdr:colOff>
      <xdr:row>62</xdr:row>
      <xdr:rowOff>24511</xdr:rowOff>
    </xdr:to>
    <xdr:sp macro="" textlink="">
      <xdr:nvSpPr>
        <xdr:cNvPr id="574" name="楕円 573">
          <a:extLst>
            <a:ext uri="{FF2B5EF4-FFF2-40B4-BE49-F238E27FC236}">
              <a16:creationId xmlns:a16="http://schemas.microsoft.com/office/drawing/2014/main" id="{AAB08E4E-4DE9-437C-83E5-517FA6C301A7}"/>
            </a:ext>
          </a:extLst>
        </xdr:cNvPr>
        <xdr:cNvSpPr/>
      </xdr:nvSpPr>
      <xdr:spPr>
        <a:xfrm>
          <a:off x="22110700" y="1055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72788</xdr:rowOff>
    </xdr:from>
    <xdr:ext cx="469744" cy="259045"/>
    <xdr:sp macro="" textlink="">
      <xdr:nvSpPr>
        <xdr:cNvPr id="575" name="【学校施設】&#10;一人当たり面積該当値テキスト">
          <a:extLst>
            <a:ext uri="{FF2B5EF4-FFF2-40B4-BE49-F238E27FC236}">
              <a16:creationId xmlns:a16="http://schemas.microsoft.com/office/drawing/2014/main" id="{F9480066-FD18-4FA7-9356-5CEC7BFBEF8A}"/>
            </a:ext>
          </a:extLst>
        </xdr:cNvPr>
        <xdr:cNvSpPr txBox="1"/>
      </xdr:nvSpPr>
      <xdr:spPr>
        <a:xfrm>
          <a:off x="22199600" y="1053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101447</xdr:rowOff>
    </xdr:from>
    <xdr:to>
      <xdr:col>112</xdr:col>
      <xdr:colOff>38100</xdr:colOff>
      <xdr:row>62</xdr:row>
      <xdr:rowOff>31597</xdr:rowOff>
    </xdr:to>
    <xdr:sp macro="" textlink="">
      <xdr:nvSpPr>
        <xdr:cNvPr id="576" name="楕円 575">
          <a:extLst>
            <a:ext uri="{FF2B5EF4-FFF2-40B4-BE49-F238E27FC236}">
              <a16:creationId xmlns:a16="http://schemas.microsoft.com/office/drawing/2014/main" id="{A144A9CB-C581-491F-8FCE-D4491B4550FA}"/>
            </a:ext>
          </a:extLst>
        </xdr:cNvPr>
        <xdr:cNvSpPr/>
      </xdr:nvSpPr>
      <xdr:spPr>
        <a:xfrm>
          <a:off x="21272500" y="1055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145161</xdr:rowOff>
    </xdr:from>
    <xdr:to>
      <xdr:col>116</xdr:col>
      <xdr:colOff>63500</xdr:colOff>
      <xdr:row>61</xdr:row>
      <xdr:rowOff>152247</xdr:rowOff>
    </xdr:to>
    <xdr:cxnSp macro="">
      <xdr:nvCxnSpPr>
        <xdr:cNvPr id="577" name="直線コネクタ 576">
          <a:extLst>
            <a:ext uri="{FF2B5EF4-FFF2-40B4-BE49-F238E27FC236}">
              <a16:creationId xmlns:a16="http://schemas.microsoft.com/office/drawing/2014/main" id="{25D98532-A935-4B1E-B8A5-2F7B9811E464}"/>
            </a:ext>
          </a:extLst>
        </xdr:cNvPr>
        <xdr:cNvCxnSpPr/>
      </xdr:nvCxnSpPr>
      <xdr:spPr>
        <a:xfrm flipV="1">
          <a:off x="21323300" y="10603611"/>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108077</xdr:rowOff>
    </xdr:from>
    <xdr:to>
      <xdr:col>107</xdr:col>
      <xdr:colOff>101600</xdr:colOff>
      <xdr:row>62</xdr:row>
      <xdr:rowOff>38227</xdr:rowOff>
    </xdr:to>
    <xdr:sp macro="" textlink="">
      <xdr:nvSpPr>
        <xdr:cNvPr id="578" name="楕円 577">
          <a:extLst>
            <a:ext uri="{FF2B5EF4-FFF2-40B4-BE49-F238E27FC236}">
              <a16:creationId xmlns:a16="http://schemas.microsoft.com/office/drawing/2014/main" id="{F12D5452-64C5-4161-A9C1-E623697086EC}"/>
            </a:ext>
          </a:extLst>
        </xdr:cNvPr>
        <xdr:cNvSpPr/>
      </xdr:nvSpPr>
      <xdr:spPr>
        <a:xfrm>
          <a:off x="20383500" y="1056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152247</xdr:rowOff>
    </xdr:from>
    <xdr:to>
      <xdr:col>111</xdr:col>
      <xdr:colOff>177800</xdr:colOff>
      <xdr:row>61</xdr:row>
      <xdr:rowOff>158877</xdr:rowOff>
    </xdr:to>
    <xdr:cxnSp macro="">
      <xdr:nvCxnSpPr>
        <xdr:cNvPr id="579" name="直線コネクタ 578">
          <a:extLst>
            <a:ext uri="{FF2B5EF4-FFF2-40B4-BE49-F238E27FC236}">
              <a16:creationId xmlns:a16="http://schemas.microsoft.com/office/drawing/2014/main" id="{FCDAC474-CF65-4BCA-BE2A-1E6632AC9BBF}"/>
            </a:ext>
          </a:extLst>
        </xdr:cNvPr>
        <xdr:cNvCxnSpPr/>
      </xdr:nvCxnSpPr>
      <xdr:spPr>
        <a:xfrm flipV="1">
          <a:off x="20434300" y="10610697"/>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116992</xdr:rowOff>
    </xdr:from>
    <xdr:to>
      <xdr:col>102</xdr:col>
      <xdr:colOff>165100</xdr:colOff>
      <xdr:row>62</xdr:row>
      <xdr:rowOff>47142</xdr:rowOff>
    </xdr:to>
    <xdr:sp macro="" textlink="">
      <xdr:nvSpPr>
        <xdr:cNvPr id="580" name="楕円 579">
          <a:extLst>
            <a:ext uri="{FF2B5EF4-FFF2-40B4-BE49-F238E27FC236}">
              <a16:creationId xmlns:a16="http://schemas.microsoft.com/office/drawing/2014/main" id="{0F597113-FF89-4292-8339-7BA6BB4EE33D}"/>
            </a:ext>
          </a:extLst>
        </xdr:cNvPr>
        <xdr:cNvSpPr/>
      </xdr:nvSpPr>
      <xdr:spPr>
        <a:xfrm>
          <a:off x="19494500" y="1057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158877</xdr:rowOff>
    </xdr:from>
    <xdr:to>
      <xdr:col>107</xdr:col>
      <xdr:colOff>50800</xdr:colOff>
      <xdr:row>61</xdr:row>
      <xdr:rowOff>167792</xdr:rowOff>
    </xdr:to>
    <xdr:cxnSp macro="">
      <xdr:nvCxnSpPr>
        <xdr:cNvPr id="581" name="直線コネクタ 580">
          <a:extLst>
            <a:ext uri="{FF2B5EF4-FFF2-40B4-BE49-F238E27FC236}">
              <a16:creationId xmlns:a16="http://schemas.microsoft.com/office/drawing/2014/main" id="{FBD922AF-CDBE-4DAE-A7B2-8432C763E422}"/>
            </a:ext>
          </a:extLst>
        </xdr:cNvPr>
        <xdr:cNvCxnSpPr/>
      </xdr:nvCxnSpPr>
      <xdr:spPr>
        <a:xfrm flipV="1">
          <a:off x="19545300" y="10617327"/>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124764</xdr:rowOff>
    </xdr:from>
    <xdr:to>
      <xdr:col>98</xdr:col>
      <xdr:colOff>38100</xdr:colOff>
      <xdr:row>62</xdr:row>
      <xdr:rowOff>54914</xdr:rowOff>
    </xdr:to>
    <xdr:sp macro="" textlink="">
      <xdr:nvSpPr>
        <xdr:cNvPr id="582" name="楕円 581">
          <a:extLst>
            <a:ext uri="{FF2B5EF4-FFF2-40B4-BE49-F238E27FC236}">
              <a16:creationId xmlns:a16="http://schemas.microsoft.com/office/drawing/2014/main" id="{920ED54E-AA9B-4F29-ACDA-8430FDED7B57}"/>
            </a:ext>
          </a:extLst>
        </xdr:cNvPr>
        <xdr:cNvSpPr/>
      </xdr:nvSpPr>
      <xdr:spPr>
        <a:xfrm>
          <a:off x="18605500" y="1058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167792</xdr:rowOff>
    </xdr:from>
    <xdr:to>
      <xdr:col>102</xdr:col>
      <xdr:colOff>114300</xdr:colOff>
      <xdr:row>62</xdr:row>
      <xdr:rowOff>4114</xdr:rowOff>
    </xdr:to>
    <xdr:cxnSp macro="">
      <xdr:nvCxnSpPr>
        <xdr:cNvPr id="583" name="直線コネクタ 582">
          <a:extLst>
            <a:ext uri="{FF2B5EF4-FFF2-40B4-BE49-F238E27FC236}">
              <a16:creationId xmlns:a16="http://schemas.microsoft.com/office/drawing/2014/main" id="{E164556E-F062-4F66-840B-071ED4B7A8A1}"/>
            </a:ext>
          </a:extLst>
        </xdr:cNvPr>
        <xdr:cNvCxnSpPr/>
      </xdr:nvCxnSpPr>
      <xdr:spPr>
        <a:xfrm flipV="1">
          <a:off x="18656300" y="10626242"/>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584" name="n_1aveValue【学校施設】&#10;一人当たり面積">
          <a:extLst>
            <a:ext uri="{FF2B5EF4-FFF2-40B4-BE49-F238E27FC236}">
              <a16:creationId xmlns:a16="http://schemas.microsoft.com/office/drawing/2014/main" id="{272462CE-9809-4971-8084-D522F55A0DD2}"/>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585" name="n_2aveValue【学校施設】&#10;一人当たり面積">
          <a:extLst>
            <a:ext uri="{FF2B5EF4-FFF2-40B4-BE49-F238E27FC236}">
              <a16:creationId xmlns:a16="http://schemas.microsoft.com/office/drawing/2014/main" id="{CB522CEA-0CBE-458A-957A-B9835075B50C}"/>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586" name="n_3aveValue【学校施設】&#10;一人当たり面積">
          <a:extLst>
            <a:ext uri="{FF2B5EF4-FFF2-40B4-BE49-F238E27FC236}">
              <a16:creationId xmlns:a16="http://schemas.microsoft.com/office/drawing/2014/main" id="{26A5784B-0CF9-4B6B-880C-FFDA82ABCDDE}"/>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587" name="n_4aveValue【学校施設】&#10;一人当たり面積">
          <a:extLst>
            <a:ext uri="{FF2B5EF4-FFF2-40B4-BE49-F238E27FC236}">
              <a16:creationId xmlns:a16="http://schemas.microsoft.com/office/drawing/2014/main" id="{E112AC92-13A2-48CB-9C8F-7C6D46CB2876}"/>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22724</xdr:rowOff>
    </xdr:from>
    <xdr:ext cx="469744" cy="259045"/>
    <xdr:sp macro="" textlink="">
      <xdr:nvSpPr>
        <xdr:cNvPr id="588" name="n_1mainValue【学校施設】&#10;一人当たり面積">
          <a:extLst>
            <a:ext uri="{FF2B5EF4-FFF2-40B4-BE49-F238E27FC236}">
              <a16:creationId xmlns:a16="http://schemas.microsoft.com/office/drawing/2014/main" id="{83AA5820-B237-4A0D-82DB-1EE13D4ED665}"/>
            </a:ext>
          </a:extLst>
        </xdr:cNvPr>
        <xdr:cNvSpPr txBox="1"/>
      </xdr:nvSpPr>
      <xdr:spPr>
        <a:xfrm>
          <a:off x="21075727" y="1065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29354</xdr:rowOff>
    </xdr:from>
    <xdr:ext cx="469744" cy="259045"/>
    <xdr:sp macro="" textlink="">
      <xdr:nvSpPr>
        <xdr:cNvPr id="589" name="n_2mainValue【学校施設】&#10;一人当たり面積">
          <a:extLst>
            <a:ext uri="{FF2B5EF4-FFF2-40B4-BE49-F238E27FC236}">
              <a16:creationId xmlns:a16="http://schemas.microsoft.com/office/drawing/2014/main" id="{BB8975BC-3FE9-4ED0-BC23-1C64A40B12A8}"/>
            </a:ext>
          </a:extLst>
        </xdr:cNvPr>
        <xdr:cNvSpPr txBox="1"/>
      </xdr:nvSpPr>
      <xdr:spPr>
        <a:xfrm>
          <a:off x="20199427" y="1065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38269</xdr:rowOff>
    </xdr:from>
    <xdr:ext cx="469744" cy="259045"/>
    <xdr:sp macro="" textlink="">
      <xdr:nvSpPr>
        <xdr:cNvPr id="590" name="n_3mainValue【学校施設】&#10;一人当たり面積">
          <a:extLst>
            <a:ext uri="{FF2B5EF4-FFF2-40B4-BE49-F238E27FC236}">
              <a16:creationId xmlns:a16="http://schemas.microsoft.com/office/drawing/2014/main" id="{72BC7EAE-0DCB-4234-A268-8413661C40C5}"/>
            </a:ext>
          </a:extLst>
        </xdr:cNvPr>
        <xdr:cNvSpPr txBox="1"/>
      </xdr:nvSpPr>
      <xdr:spPr>
        <a:xfrm>
          <a:off x="19310427" y="1066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46041</xdr:rowOff>
    </xdr:from>
    <xdr:ext cx="469744" cy="259045"/>
    <xdr:sp macro="" textlink="">
      <xdr:nvSpPr>
        <xdr:cNvPr id="591" name="n_4mainValue【学校施設】&#10;一人当たり面積">
          <a:extLst>
            <a:ext uri="{FF2B5EF4-FFF2-40B4-BE49-F238E27FC236}">
              <a16:creationId xmlns:a16="http://schemas.microsoft.com/office/drawing/2014/main" id="{A309825C-3EF3-49D3-8B06-3FB04C8D9647}"/>
            </a:ext>
          </a:extLst>
        </xdr:cNvPr>
        <xdr:cNvSpPr txBox="1"/>
      </xdr:nvSpPr>
      <xdr:spPr>
        <a:xfrm>
          <a:off x="18421427" y="1067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a:extLst>
            <a:ext uri="{FF2B5EF4-FFF2-40B4-BE49-F238E27FC236}">
              <a16:creationId xmlns:a16="http://schemas.microsoft.com/office/drawing/2014/main" id="{53B8AAFE-83D1-4770-86C0-E5F0016FAD7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a:extLst>
            <a:ext uri="{FF2B5EF4-FFF2-40B4-BE49-F238E27FC236}">
              <a16:creationId xmlns:a16="http://schemas.microsoft.com/office/drawing/2014/main" id="{FD74CAA8-0D72-4786-97B3-97FA3F20FD4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a:extLst>
            <a:ext uri="{FF2B5EF4-FFF2-40B4-BE49-F238E27FC236}">
              <a16:creationId xmlns:a16="http://schemas.microsoft.com/office/drawing/2014/main" id="{09EAC60F-5AF6-45BA-AF2A-18B5FE6F4D1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a:extLst>
            <a:ext uri="{FF2B5EF4-FFF2-40B4-BE49-F238E27FC236}">
              <a16:creationId xmlns:a16="http://schemas.microsoft.com/office/drawing/2014/main" id="{4CF6214A-6AAD-40EE-9BD7-EE275460B2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a:extLst>
            <a:ext uri="{FF2B5EF4-FFF2-40B4-BE49-F238E27FC236}">
              <a16:creationId xmlns:a16="http://schemas.microsoft.com/office/drawing/2014/main" id="{C078A93F-9140-4DF8-BA53-0C344E8FCD1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a:extLst>
            <a:ext uri="{FF2B5EF4-FFF2-40B4-BE49-F238E27FC236}">
              <a16:creationId xmlns:a16="http://schemas.microsoft.com/office/drawing/2014/main" id="{1FBA355C-D465-4A82-A64A-55AC65897AD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a:extLst>
            <a:ext uri="{FF2B5EF4-FFF2-40B4-BE49-F238E27FC236}">
              <a16:creationId xmlns:a16="http://schemas.microsoft.com/office/drawing/2014/main" id="{651E5EE2-3005-4254-AC50-6D75B11E59E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a:extLst>
            <a:ext uri="{FF2B5EF4-FFF2-40B4-BE49-F238E27FC236}">
              <a16:creationId xmlns:a16="http://schemas.microsoft.com/office/drawing/2014/main" id="{96D6482E-E670-4E3A-AF45-671BC51451A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0" name="テキスト ボックス 599">
          <a:extLst>
            <a:ext uri="{FF2B5EF4-FFF2-40B4-BE49-F238E27FC236}">
              <a16:creationId xmlns:a16="http://schemas.microsoft.com/office/drawing/2014/main" id="{D776D669-FD2E-4C1B-A7B8-C4F46692D4E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a:extLst>
            <a:ext uri="{FF2B5EF4-FFF2-40B4-BE49-F238E27FC236}">
              <a16:creationId xmlns:a16="http://schemas.microsoft.com/office/drawing/2014/main" id="{C394E63C-6BDE-4135-B56C-87C7399097E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2" name="テキスト ボックス 601">
          <a:extLst>
            <a:ext uri="{FF2B5EF4-FFF2-40B4-BE49-F238E27FC236}">
              <a16:creationId xmlns:a16="http://schemas.microsoft.com/office/drawing/2014/main" id="{9E591B27-9733-4299-B840-18CA3E71D30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3" name="直線コネクタ 602">
          <a:extLst>
            <a:ext uri="{FF2B5EF4-FFF2-40B4-BE49-F238E27FC236}">
              <a16:creationId xmlns:a16="http://schemas.microsoft.com/office/drawing/2014/main" id="{0182BDCE-2823-4A54-AFFD-13BBAE252F5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4" name="テキスト ボックス 603">
          <a:extLst>
            <a:ext uri="{FF2B5EF4-FFF2-40B4-BE49-F238E27FC236}">
              <a16:creationId xmlns:a16="http://schemas.microsoft.com/office/drawing/2014/main" id="{7AE8A9B1-B6BF-464D-9CAC-2B1D427ACDD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5" name="直線コネクタ 604">
          <a:extLst>
            <a:ext uri="{FF2B5EF4-FFF2-40B4-BE49-F238E27FC236}">
              <a16:creationId xmlns:a16="http://schemas.microsoft.com/office/drawing/2014/main" id="{0A172EF9-E9B7-49D5-A66C-B20DB5165C9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6" name="テキスト ボックス 605">
          <a:extLst>
            <a:ext uri="{FF2B5EF4-FFF2-40B4-BE49-F238E27FC236}">
              <a16:creationId xmlns:a16="http://schemas.microsoft.com/office/drawing/2014/main" id="{9C036FA3-8A64-4176-848B-074E737C4E7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7" name="直線コネクタ 606">
          <a:extLst>
            <a:ext uri="{FF2B5EF4-FFF2-40B4-BE49-F238E27FC236}">
              <a16:creationId xmlns:a16="http://schemas.microsoft.com/office/drawing/2014/main" id="{47D4D36F-438F-4723-8126-F7A7624F074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8" name="テキスト ボックス 607">
          <a:extLst>
            <a:ext uri="{FF2B5EF4-FFF2-40B4-BE49-F238E27FC236}">
              <a16:creationId xmlns:a16="http://schemas.microsoft.com/office/drawing/2014/main" id="{25528E09-18E3-4D43-B09C-99995359603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9" name="直線コネクタ 608">
          <a:extLst>
            <a:ext uri="{FF2B5EF4-FFF2-40B4-BE49-F238E27FC236}">
              <a16:creationId xmlns:a16="http://schemas.microsoft.com/office/drawing/2014/main" id="{62E8F7D9-64A4-4789-8043-3BE31F640FB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0" name="テキスト ボックス 609">
          <a:extLst>
            <a:ext uri="{FF2B5EF4-FFF2-40B4-BE49-F238E27FC236}">
              <a16:creationId xmlns:a16="http://schemas.microsoft.com/office/drawing/2014/main" id="{9CFE40E0-5738-4237-B626-BDBB287E5A0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1" name="直線コネクタ 610">
          <a:extLst>
            <a:ext uri="{FF2B5EF4-FFF2-40B4-BE49-F238E27FC236}">
              <a16:creationId xmlns:a16="http://schemas.microsoft.com/office/drawing/2014/main" id="{7DDCFC89-9A39-4D8C-BBFF-BB91B2118F7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2" name="テキスト ボックス 611">
          <a:extLst>
            <a:ext uri="{FF2B5EF4-FFF2-40B4-BE49-F238E27FC236}">
              <a16:creationId xmlns:a16="http://schemas.microsoft.com/office/drawing/2014/main" id="{34596DC3-F852-4C78-B14A-9DC33A503C5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3" name="直線コネクタ 612">
          <a:extLst>
            <a:ext uri="{FF2B5EF4-FFF2-40B4-BE49-F238E27FC236}">
              <a16:creationId xmlns:a16="http://schemas.microsoft.com/office/drawing/2014/main" id="{97B8EDD1-3326-44F4-859E-E89D9C7D548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4" name="テキスト ボックス 613">
          <a:extLst>
            <a:ext uri="{FF2B5EF4-FFF2-40B4-BE49-F238E27FC236}">
              <a16:creationId xmlns:a16="http://schemas.microsoft.com/office/drawing/2014/main" id="{1A50044A-2F87-44C0-A3DA-97A02E1F3C6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5" name="直線コネクタ 614">
          <a:extLst>
            <a:ext uri="{FF2B5EF4-FFF2-40B4-BE49-F238E27FC236}">
              <a16:creationId xmlns:a16="http://schemas.microsoft.com/office/drawing/2014/main" id="{31542554-E25D-48B8-AB28-B20943857AA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6" name="【児童館】&#10;有形固定資産減価償却率グラフ枠">
          <a:extLst>
            <a:ext uri="{FF2B5EF4-FFF2-40B4-BE49-F238E27FC236}">
              <a16:creationId xmlns:a16="http://schemas.microsoft.com/office/drawing/2014/main" id="{0D62D243-A9C5-407F-AEA9-4E98B8AF834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17" name="直線コネクタ 616">
          <a:extLst>
            <a:ext uri="{FF2B5EF4-FFF2-40B4-BE49-F238E27FC236}">
              <a16:creationId xmlns:a16="http://schemas.microsoft.com/office/drawing/2014/main" id="{C22D731F-4B0C-4B27-8AB1-4BDA92EA87A4}"/>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18" name="【児童館】&#10;有形固定資産減価償却率最小値テキスト">
          <a:extLst>
            <a:ext uri="{FF2B5EF4-FFF2-40B4-BE49-F238E27FC236}">
              <a16:creationId xmlns:a16="http://schemas.microsoft.com/office/drawing/2014/main" id="{5F57AFBB-3EFE-45CD-855E-AD64117CDD9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19" name="直線コネクタ 618">
          <a:extLst>
            <a:ext uri="{FF2B5EF4-FFF2-40B4-BE49-F238E27FC236}">
              <a16:creationId xmlns:a16="http://schemas.microsoft.com/office/drawing/2014/main" id="{E7F82BFC-F9F8-489A-992F-5D4D87FCDF4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20" name="【児童館】&#10;有形固定資産減価償却率最大値テキスト">
          <a:extLst>
            <a:ext uri="{FF2B5EF4-FFF2-40B4-BE49-F238E27FC236}">
              <a16:creationId xmlns:a16="http://schemas.microsoft.com/office/drawing/2014/main" id="{98FB98AA-AC45-45EF-AD92-BEF911BB0ADC}"/>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21" name="直線コネクタ 620">
          <a:extLst>
            <a:ext uri="{FF2B5EF4-FFF2-40B4-BE49-F238E27FC236}">
              <a16:creationId xmlns:a16="http://schemas.microsoft.com/office/drawing/2014/main" id="{9ACFC995-55FB-4489-A1D4-C189FD84D2F6}"/>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622" name="【児童館】&#10;有形固定資産減価償却率平均値テキスト">
          <a:extLst>
            <a:ext uri="{FF2B5EF4-FFF2-40B4-BE49-F238E27FC236}">
              <a16:creationId xmlns:a16="http://schemas.microsoft.com/office/drawing/2014/main" id="{BC0AE804-DCCC-4170-9382-582E58EEF73F}"/>
            </a:ext>
          </a:extLst>
        </xdr:cNvPr>
        <xdr:cNvSpPr txBox="1"/>
      </xdr:nvSpPr>
      <xdr:spPr>
        <a:xfrm>
          <a:off x="1635760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23" name="フローチャート: 判断 622">
          <a:extLst>
            <a:ext uri="{FF2B5EF4-FFF2-40B4-BE49-F238E27FC236}">
              <a16:creationId xmlns:a16="http://schemas.microsoft.com/office/drawing/2014/main" id="{C5D368AC-798E-45A6-B8B2-11E0E8201100}"/>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24" name="フローチャート: 判断 623">
          <a:extLst>
            <a:ext uri="{FF2B5EF4-FFF2-40B4-BE49-F238E27FC236}">
              <a16:creationId xmlns:a16="http://schemas.microsoft.com/office/drawing/2014/main" id="{6C2FFCE0-9507-4722-928A-6033EA29754C}"/>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25" name="フローチャート: 判断 624">
          <a:extLst>
            <a:ext uri="{FF2B5EF4-FFF2-40B4-BE49-F238E27FC236}">
              <a16:creationId xmlns:a16="http://schemas.microsoft.com/office/drawing/2014/main" id="{415EFF3C-A046-4D95-A1CE-BE77E10511C9}"/>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26" name="フローチャート: 判断 625">
          <a:extLst>
            <a:ext uri="{FF2B5EF4-FFF2-40B4-BE49-F238E27FC236}">
              <a16:creationId xmlns:a16="http://schemas.microsoft.com/office/drawing/2014/main" id="{14C056DD-11B5-436D-95B2-19E65E3FD0E0}"/>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27" name="フローチャート: 判断 626">
          <a:extLst>
            <a:ext uri="{FF2B5EF4-FFF2-40B4-BE49-F238E27FC236}">
              <a16:creationId xmlns:a16="http://schemas.microsoft.com/office/drawing/2014/main" id="{CA7BF05F-64D2-4B9F-8229-57C031C2105E}"/>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0373D3B-A249-4F06-9275-AE580848E4F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5C25EC1-328E-4F34-8A47-F38F0C36693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AE82585F-EEE1-4A63-BEE7-A8C064B00B1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6B09DF46-650B-4AAD-A382-D2AA7B25DD9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23313F28-426A-4D4B-909D-B6542AF2C27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39551</xdr:rowOff>
    </xdr:from>
    <xdr:to>
      <xdr:col>85</xdr:col>
      <xdr:colOff>177800</xdr:colOff>
      <xdr:row>86</xdr:row>
      <xdr:rowOff>141151</xdr:rowOff>
    </xdr:to>
    <xdr:sp macro="" textlink="">
      <xdr:nvSpPr>
        <xdr:cNvPr id="633" name="楕円 632">
          <a:extLst>
            <a:ext uri="{FF2B5EF4-FFF2-40B4-BE49-F238E27FC236}">
              <a16:creationId xmlns:a16="http://schemas.microsoft.com/office/drawing/2014/main" id="{D22F5B56-B3C8-4B6D-97FC-729C3AB48EFD}"/>
            </a:ext>
          </a:extLst>
        </xdr:cNvPr>
        <xdr:cNvSpPr/>
      </xdr:nvSpPr>
      <xdr:spPr>
        <a:xfrm>
          <a:off x="162687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125928</xdr:rowOff>
    </xdr:from>
    <xdr:ext cx="405111" cy="259045"/>
    <xdr:sp macro="" textlink="">
      <xdr:nvSpPr>
        <xdr:cNvPr id="634" name="【児童館】&#10;有形固定資産減価償却率該当値テキスト">
          <a:extLst>
            <a:ext uri="{FF2B5EF4-FFF2-40B4-BE49-F238E27FC236}">
              <a16:creationId xmlns:a16="http://schemas.microsoft.com/office/drawing/2014/main" id="{1884380C-B07C-4A34-8DC4-BFD3D19AE228}"/>
            </a:ext>
          </a:extLst>
        </xdr:cNvPr>
        <xdr:cNvSpPr txBox="1"/>
      </xdr:nvSpPr>
      <xdr:spPr>
        <a:xfrm>
          <a:off x="16357600" y="1469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96701</xdr:rowOff>
    </xdr:from>
    <xdr:to>
      <xdr:col>81</xdr:col>
      <xdr:colOff>101600</xdr:colOff>
      <xdr:row>87</xdr:row>
      <xdr:rowOff>26851</xdr:rowOff>
    </xdr:to>
    <xdr:sp macro="" textlink="">
      <xdr:nvSpPr>
        <xdr:cNvPr id="635" name="楕円 634">
          <a:extLst>
            <a:ext uri="{FF2B5EF4-FFF2-40B4-BE49-F238E27FC236}">
              <a16:creationId xmlns:a16="http://schemas.microsoft.com/office/drawing/2014/main" id="{9A997395-64A9-41DD-B98B-1D25174ABBF3}"/>
            </a:ext>
          </a:extLst>
        </xdr:cNvPr>
        <xdr:cNvSpPr/>
      </xdr:nvSpPr>
      <xdr:spPr>
        <a:xfrm>
          <a:off x="154305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90351</xdr:rowOff>
    </xdr:from>
    <xdr:to>
      <xdr:col>85</xdr:col>
      <xdr:colOff>127000</xdr:colOff>
      <xdr:row>86</xdr:row>
      <xdr:rowOff>147501</xdr:rowOff>
    </xdr:to>
    <xdr:cxnSp macro="">
      <xdr:nvCxnSpPr>
        <xdr:cNvPr id="636" name="直線コネクタ 635">
          <a:extLst>
            <a:ext uri="{FF2B5EF4-FFF2-40B4-BE49-F238E27FC236}">
              <a16:creationId xmlns:a16="http://schemas.microsoft.com/office/drawing/2014/main" id="{BB192106-2E3C-4657-B9FA-8AF554288AE5}"/>
            </a:ext>
          </a:extLst>
        </xdr:cNvPr>
        <xdr:cNvCxnSpPr/>
      </xdr:nvCxnSpPr>
      <xdr:spPr>
        <a:xfrm flipV="1">
          <a:off x="15481300" y="1483505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91802</xdr:rowOff>
    </xdr:from>
    <xdr:to>
      <xdr:col>76</xdr:col>
      <xdr:colOff>165100</xdr:colOff>
      <xdr:row>87</xdr:row>
      <xdr:rowOff>21952</xdr:rowOff>
    </xdr:to>
    <xdr:sp macro="" textlink="">
      <xdr:nvSpPr>
        <xdr:cNvPr id="637" name="楕円 636">
          <a:extLst>
            <a:ext uri="{FF2B5EF4-FFF2-40B4-BE49-F238E27FC236}">
              <a16:creationId xmlns:a16="http://schemas.microsoft.com/office/drawing/2014/main" id="{6168E97C-E189-4FFB-8BD9-05FBFD451CB4}"/>
            </a:ext>
          </a:extLst>
        </xdr:cNvPr>
        <xdr:cNvSpPr/>
      </xdr:nvSpPr>
      <xdr:spPr>
        <a:xfrm>
          <a:off x="14541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142602</xdr:rowOff>
    </xdr:from>
    <xdr:to>
      <xdr:col>81</xdr:col>
      <xdr:colOff>50800</xdr:colOff>
      <xdr:row>86</xdr:row>
      <xdr:rowOff>147501</xdr:rowOff>
    </xdr:to>
    <xdr:cxnSp macro="">
      <xdr:nvCxnSpPr>
        <xdr:cNvPr id="638" name="直線コネクタ 637">
          <a:extLst>
            <a:ext uri="{FF2B5EF4-FFF2-40B4-BE49-F238E27FC236}">
              <a16:creationId xmlns:a16="http://schemas.microsoft.com/office/drawing/2014/main" id="{1955015B-A252-4FE4-967B-0A6300E522DA}"/>
            </a:ext>
          </a:extLst>
        </xdr:cNvPr>
        <xdr:cNvCxnSpPr/>
      </xdr:nvCxnSpPr>
      <xdr:spPr>
        <a:xfrm>
          <a:off x="14592300" y="1488730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95069</xdr:rowOff>
    </xdr:from>
    <xdr:to>
      <xdr:col>72</xdr:col>
      <xdr:colOff>38100</xdr:colOff>
      <xdr:row>87</xdr:row>
      <xdr:rowOff>25219</xdr:rowOff>
    </xdr:to>
    <xdr:sp macro="" textlink="">
      <xdr:nvSpPr>
        <xdr:cNvPr id="639" name="楕円 638">
          <a:extLst>
            <a:ext uri="{FF2B5EF4-FFF2-40B4-BE49-F238E27FC236}">
              <a16:creationId xmlns:a16="http://schemas.microsoft.com/office/drawing/2014/main" id="{F018EFE8-9533-4B42-8B84-584065BC3857}"/>
            </a:ext>
          </a:extLst>
        </xdr:cNvPr>
        <xdr:cNvSpPr/>
      </xdr:nvSpPr>
      <xdr:spPr>
        <a:xfrm>
          <a:off x="13652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142602</xdr:rowOff>
    </xdr:from>
    <xdr:to>
      <xdr:col>76</xdr:col>
      <xdr:colOff>114300</xdr:colOff>
      <xdr:row>86</xdr:row>
      <xdr:rowOff>145869</xdr:rowOff>
    </xdr:to>
    <xdr:cxnSp macro="">
      <xdr:nvCxnSpPr>
        <xdr:cNvPr id="640" name="直線コネクタ 639">
          <a:extLst>
            <a:ext uri="{FF2B5EF4-FFF2-40B4-BE49-F238E27FC236}">
              <a16:creationId xmlns:a16="http://schemas.microsoft.com/office/drawing/2014/main" id="{9AB17C04-30EB-4FEE-8C2C-0D90BAC5DFBE}"/>
            </a:ext>
          </a:extLst>
        </xdr:cNvPr>
        <xdr:cNvCxnSpPr/>
      </xdr:nvCxnSpPr>
      <xdr:spPr>
        <a:xfrm flipV="1">
          <a:off x="13703300" y="148873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80373</xdr:rowOff>
    </xdr:from>
    <xdr:to>
      <xdr:col>67</xdr:col>
      <xdr:colOff>101600</xdr:colOff>
      <xdr:row>87</xdr:row>
      <xdr:rowOff>10523</xdr:rowOff>
    </xdr:to>
    <xdr:sp macro="" textlink="">
      <xdr:nvSpPr>
        <xdr:cNvPr id="641" name="楕円 640">
          <a:extLst>
            <a:ext uri="{FF2B5EF4-FFF2-40B4-BE49-F238E27FC236}">
              <a16:creationId xmlns:a16="http://schemas.microsoft.com/office/drawing/2014/main" id="{181C083C-B882-4E5F-BB3D-E1E103F565B3}"/>
            </a:ext>
          </a:extLst>
        </xdr:cNvPr>
        <xdr:cNvSpPr/>
      </xdr:nvSpPr>
      <xdr:spPr>
        <a:xfrm>
          <a:off x="12763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131173</xdr:rowOff>
    </xdr:from>
    <xdr:to>
      <xdr:col>71</xdr:col>
      <xdr:colOff>177800</xdr:colOff>
      <xdr:row>86</xdr:row>
      <xdr:rowOff>145869</xdr:rowOff>
    </xdr:to>
    <xdr:cxnSp macro="">
      <xdr:nvCxnSpPr>
        <xdr:cNvPr id="642" name="直線コネクタ 641">
          <a:extLst>
            <a:ext uri="{FF2B5EF4-FFF2-40B4-BE49-F238E27FC236}">
              <a16:creationId xmlns:a16="http://schemas.microsoft.com/office/drawing/2014/main" id="{B06B04CE-B471-4034-A246-903F79C55324}"/>
            </a:ext>
          </a:extLst>
        </xdr:cNvPr>
        <xdr:cNvCxnSpPr/>
      </xdr:nvCxnSpPr>
      <xdr:spPr>
        <a:xfrm>
          <a:off x="12814300" y="1487587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643" name="n_1aveValue【児童館】&#10;有形固定資産減価償却率">
          <a:extLst>
            <a:ext uri="{FF2B5EF4-FFF2-40B4-BE49-F238E27FC236}">
              <a16:creationId xmlns:a16="http://schemas.microsoft.com/office/drawing/2014/main" id="{8EF15708-6F7F-4AA9-883F-C287C7FC24B0}"/>
            </a:ext>
          </a:extLst>
        </xdr:cNvPr>
        <xdr:cNvSpPr txBox="1"/>
      </xdr:nvSpPr>
      <xdr:spPr>
        <a:xfrm>
          <a:off x="15266044" y="1419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644" name="n_2aveValue【児童館】&#10;有形固定資産減価償却率">
          <a:extLst>
            <a:ext uri="{FF2B5EF4-FFF2-40B4-BE49-F238E27FC236}">
              <a16:creationId xmlns:a16="http://schemas.microsoft.com/office/drawing/2014/main" id="{206E34D3-952E-4EF2-AE70-68DD759200AA}"/>
            </a:ext>
          </a:extLst>
        </xdr:cNvPr>
        <xdr:cNvSpPr txBox="1"/>
      </xdr:nvSpPr>
      <xdr:spPr>
        <a:xfrm>
          <a:off x="14389744" y="1414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645" name="n_3aveValue【児童館】&#10;有形固定資産減価償却率">
          <a:extLst>
            <a:ext uri="{FF2B5EF4-FFF2-40B4-BE49-F238E27FC236}">
              <a16:creationId xmlns:a16="http://schemas.microsoft.com/office/drawing/2014/main" id="{7BCBB89A-065F-44A0-9184-89174664D713}"/>
            </a:ext>
          </a:extLst>
        </xdr:cNvPr>
        <xdr:cNvSpPr txBox="1"/>
      </xdr:nvSpPr>
      <xdr:spPr>
        <a:xfrm>
          <a:off x="13500744" y="1415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149514</xdr:rowOff>
    </xdr:from>
    <xdr:ext cx="405111" cy="259045"/>
    <xdr:sp macro="" textlink="">
      <xdr:nvSpPr>
        <xdr:cNvPr id="646" name="n_4aveValue【児童館】&#10;有形固定資産減価償却率">
          <a:extLst>
            <a:ext uri="{FF2B5EF4-FFF2-40B4-BE49-F238E27FC236}">
              <a16:creationId xmlns:a16="http://schemas.microsoft.com/office/drawing/2014/main" id="{5E68729B-2C93-49E9-B22A-3B07D148FF3F}"/>
            </a:ext>
          </a:extLst>
        </xdr:cNvPr>
        <xdr:cNvSpPr txBox="1"/>
      </xdr:nvSpPr>
      <xdr:spPr>
        <a:xfrm>
          <a:off x="12611744" y="1420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17978</xdr:rowOff>
    </xdr:from>
    <xdr:ext cx="405111" cy="259045"/>
    <xdr:sp macro="" textlink="">
      <xdr:nvSpPr>
        <xdr:cNvPr id="647" name="n_1mainValue【児童館】&#10;有形固定資産減価償却率">
          <a:extLst>
            <a:ext uri="{FF2B5EF4-FFF2-40B4-BE49-F238E27FC236}">
              <a16:creationId xmlns:a16="http://schemas.microsoft.com/office/drawing/2014/main" id="{8E16F417-3AD6-479B-B23E-FF54E25A46C5}"/>
            </a:ext>
          </a:extLst>
        </xdr:cNvPr>
        <xdr:cNvSpPr txBox="1"/>
      </xdr:nvSpPr>
      <xdr:spPr>
        <a:xfrm>
          <a:off x="15266044" y="1493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13079</xdr:rowOff>
    </xdr:from>
    <xdr:ext cx="405111" cy="259045"/>
    <xdr:sp macro="" textlink="">
      <xdr:nvSpPr>
        <xdr:cNvPr id="648" name="n_2mainValue【児童館】&#10;有形固定資産減価償却率">
          <a:extLst>
            <a:ext uri="{FF2B5EF4-FFF2-40B4-BE49-F238E27FC236}">
              <a16:creationId xmlns:a16="http://schemas.microsoft.com/office/drawing/2014/main" id="{AC4CAA61-2636-4259-9556-40B6F045420B}"/>
            </a:ext>
          </a:extLst>
        </xdr:cNvPr>
        <xdr:cNvSpPr txBox="1"/>
      </xdr:nvSpPr>
      <xdr:spPr>
        <a:xfrm>
          <a:off x="14389744" y="1492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16346</xdr:rowOff>
    </xdr:from>
    <xdr:ext cx="405111" cy="259045"/>
    <xdr:sp macro="" textlink="">
      <xdr:nvSpPr>
        <xdr:cNvPr id="649" name="n_3mainValue【児童館】&#10;有形固定資産減価償却率">
          <a:extLst>
            <a:ext uri="{FF2B5EF4-FFF2-40B4-BE49-F238E27FC236}">
              <a16:creationId xmlns:a16="http://schemas.microsoft.com/office/drawing/2014/main" id="{ABF49978-5076-456F-A8EE-DDDC814B3321}"/>
            </a:ext>
          </a:extLst>
        </xdr:cNvPr>
        <xdr:cNvSpPr txBox="1"/>
      </xdr:nvSpPr>
      <xdr:spPr>
        <a:xfrm>
          <a:off x="13500744" y="1493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1650</xdr:rowOff>
    </xdr:from>
    <xdr:ext cx="405111" cy="259045"/>
    <xdr:sp macro="" textlink="">
      <xdr:nvSpPr>
        <xdr:cNvPr id="650" name="n_4mainValue【児童館】&#10;有形固定資産減価償却率">
          <a:extLst>
            <a:ext uri="{FF2B5EF4-FFF2-40B4-BE49-F238E27FC236}">
              <a16:creationId xmlns:a16="http://schemas.microsoft.com/office/drawing/2014/main" id="{5494B61E-5852-4F7B-9376-9837D4D4FC92}"/>
            </a:ext>
          </a:extLst>
        </xdr:cNvPr>
        <xdr:cNvSpPr txBox="1"/>
      </xdr:nvSpPr>
      <xdr:spPr>
        <a:xfrm>
          <a:off x="126117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1" name="正方形/長方形 650">
          <a:extLst>
            <a:ext uri="{FF2B5EF4-FFF2-40B4-BE49-F238E27FC236}">
              <a16:creationId xmlns:a16="http://schemas.microsoft.com/office/drawing/2014/main" id="{F93425E8-1752-42BA-9A48-2F6BB38F091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2" name="正方形/長方形 651">
          <a:extLst>
            <a:ext uri="{FF2B5EF4-FFF2-40B4-BE49-F238E27FC236}">
              <a16:creationId xmlns:a16="http://schemas.microsoft.com/office/drawing/2014/main" id="{4F49356F-1006-4214-BCCA-0CB92F3E836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3" name="正方形/長方形 652">
          <a:extLst>
            <a:ext uri="{FF2B5EF4-FFF2-40B4-BE49-F238E27FC236}">
              <a16:creationId xmlns:a16="http://schemas.microsoft.com/office/drawing/2014/main" id="{FB38AB65-7C14-4034-B8EC-91F28F657A4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4" name="正方形/長方形 653">
          <a:extLst>
            <a:ext uri="{FF2B5EF4-FFF2-40B4-BE49-F238E27FC236}">
              <a16:creationId xmlns:a16="http://schemas.microsoft.com/office/drawing/2014/main" id="{851BD8BF-9DD5-4433-94C7-A42C973223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5" name="正方形/長方形 654">
          <a:extLst>
            <a:ext uri="{FF2B5EF4-FFF2-40B4-BE49-F238E27FC236}">
              <a16:creationId xmlns:a16="http://schemas.microsoft.com/office/drawing/2014/main" id="{94489C11-95AB-43A7-8B0F-405299C985A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6" name="正方形/長方形 655">
          <a:extLst>
            <a:ext uri="{FF2B5EF4-FFF2-40B4-BE49-F238E27FC236}">
              <a16:creationId xmlns:a16="http://schemas.microsoft.com/office/drawing/2014/main" id="{F5EB8222-FD69-466D-9FC3-EC1CF3A17C0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7" name="正方形/長方形 656">
          <a:extLst>
            <a:ext uri="{FF2B5EF4-FFF2-40B4-BE49-F238E27FC236}">
              <a16:creationId xmlns:a16="http://schemas.microsoft.com/office/drawing/2014/main" id="{3D073B3A-7E95-4E55-AC52-CC667E04DF7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8" name="正方形/長方形 657">
          <a:extLst>
            <a:ext uri="{FF2B5EF4-FFF2-40B4-BE49-F238E27FC236}">
              <a16:creationId xmlns:a16="http://schemas.microsoft.com/office/drawing/2014/main" id="{6E0EA9E2-508B-4915-89D2-87FF66F1D02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9" name="テキスト ボックス 658">
          <a:extLst>
            <a:ext uri="{FF2B5EF4-FFF2-40B4-BE49-F238E27FC236}">
              <a16:creationId xmlns:a16="http://schemas.microsoft.com/office/drawing/2014/main" id="{56B90C74-FF69-434D-8F49-7B67802B695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0" name="直線コネクタ 659">
          <a:extLst>
            <a:ext uri="{FF2B5EF4-FFF2-40B4-BE49-F238E27FC236}">
              <a16:creationId xmlns:a16="http://schemas.microsoft.com/office/drawing/2014/main" id="{B7F18644-2F74-465D-9FB8-F3C00F0D5B9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1" name="直線コネクタ 660">
          <a:extLst>
            <a:ext uri="{FF2B5EF4-FFF2-40B4-BE49-F238E27FC236}">
              <a16:creationId xmlns:a16="http://schemas.microsoft.com/office/drawing/2014/main" id="{D8B0A25A-5B7F-4EFB-8F11-7BE3FDAA8FC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2" name="テキスト ボックス 661">
          <a:extLst>
            <a:ext uri="{FF2B5EF4-FFF2-40B4-BE49-F238E27FC236}">
              <a16:creationId xmlns:a16="http://schemas.microsoft.com/office/drawing/2014/main" id="{9BC65E4B-8D43-40DD-8C60-8B465B3225E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3" name="直線コネクタ 662">
          <a:extLst>
            <a:ext uri="{FF2B5EF4-FFF2-40B4-BE49-F238E27FC236}">
              <a16:creationId xmlns:a16="http://schemas.microsoft.com/office/drawing/2014/main" id="{ADB9EE1C-89B4-4A1C-A717-F2B52565185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64" name="テキスト ボックス 663">
          <a:extLst>
            <a:ext uri="{FF2B5EF4-FFF2-40B4-BE49-F238E27FC236}">
              <a16:creationId xmlns:a16="http://schemas.microsoft.com/office/drawing/2014/main" id="{70CBB415-F2CA-460B-988D-A2494421A33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65" name="直線コネクタ 664">
          <a:extLst>
            <a:ext uri="{FF2B5EF4-FFF2-40B4-BE49-F238E27FC236}">
              <a16:creationId xmlns:a16="http://schemas.microsoft.com/office/drawing/2014/main" id="{374F9CFD-C458-4B13-852D-7B1A39AAB2C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66" name="テキスト ボックス 665">
          <a:extLst>
            <a:ext uri="{FF2B5EF4-FFF2-40B4-BE49-F238E27FC236}">
              <a16:creationId xmlns:a16="http://schemas.microsoft.com/office/drawing/2014/main" id="{6AEAA8D5-C786-4554-BD99-C9309A6C7E5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67" name="直線コネクタ 666">
          <a:extLst>
            <a:ext uri="{FF2B5EF4-FFF2-40B4-BE49-F238E27FC236}">
              <a16:creationId xmlns:a16="http://schemas.microsoft.com/office/drawing/2014/main" id="{3A5D3918-B2B4-4BEF-AAB8-E347F195A2B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68" name="テキスト ボックス 667">
          <a:extLst>
            <a:ext uri="{FF2B5EF4-FFF2-40B4-BE49-F238E27FC236}">
              <a16:creationId xmlns:a16="http://schemas.microsoft.com/office/drawing/2014/main" id="{23508924-993F-484F-BC58-859077E31D5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a:extLst>
            <a:ext uri="{FF2B5EF4-FFF2-40B4-BE49-F238E27FC236}">
              <a16:creationId xmlns:a16="http://schemas.microsoft.com/office/drawing/2014/main" id="{294E9837-F2C6-4609-B3A7-D4A117186FC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0" name="テキスト ボックス 669">
          <a:extLst>
            <a:ext uri="{FF2B5EF4-FFF2-40B4-BE49-F238E27FC236}">
              <a16:creationId xmlns:a16="http://schemas.microsoft.com/office/drawing/2014/main" id="{65D2063B-CCFD-485A-8B23-5F5960FAC80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1" name="【児童館】&#10;一人当たり面積グラフ枠">
          <a:extLst>
            <a:ext uri="{FF2B5EF4-FFF2-40B4-BE49-F238E27FC236}">
              <a16:creationId xmlns:a16="http://schemas.microsoft.com/office/drawing/2014/main" id="{25AB696A-1259-4A55-9C9C-5C0D199E211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672" name="直線コネクタ 671">
          <a:extLst>
            <a:ext uri="{FF2B5EF4-FFF2-40B4-BE49-F238E27FC236}">
              <a16:creationId xmlns:a16="http://schemas.microsoft.com/office/drawing/2014/main" id="{40F1D90F-56AC-4075-AB0E-3B12576F0B42}"/>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673" name="【児童館】&#10;一人当たり面積最小値テキスト">
          <a:extLst>
            <a:ext uri="{FF2B5EF4-FFF2-40B4-BE49-F238E27FC236}">
              <a16:creationId xmlns:a16="http://schemas.microsoft.com/office/drawing/2014/main" id="{C7E6AA23-7345-45CD-9B6A-5B54529DCAD0}"/>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674" name="直線コネクタ 673">
          <a:extLst>
            <a:ext uri="{FF2B5EF4-FFF2-40B4-BE49-F238E27FC236}">
              <a16:creationId xmlns:a16="http://schemas.microsoft.com/office/drawing/2014/main" id="{0568CF65-F4B9-43E6-8522-11169586564A}"/>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675" name="【児童館】&#10;一人当たり面積最大値テキスト">
          <a:extLst>
            <a:ext uri="{FF2B5EF4-FFF2-40B4-BE49-F238E27FC236}">
              <a16:creationId xmlns:a16="http://schemas.microsoft.com/office/drawing/2014/main" id="{453FCF2F-A0D5-48D5-821F-DCE47B879DB5}"/>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676" name="直線コネクタ 675">
          <a:extLst>
            <a:ext uri="{FF2B5EF4-FFF2-40B4-BE49-F238E27FC236}">
              <a16:creationId xmlns:a16="http://schemas.microsoft.com/office/drawing/2014/main" id="{0B155C46-9032-46EF-AE8B-792CE550D23A}"/>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96029</xdr:rowOff>
    </xdr:from>
    <xdr:ext cx="469744" cy="259045"/>
    <xdr:sp macro="" textlink="">
      <xdr:nvSpPr>
        <xdr:cNvPr id="677" name="【児童館】&#10;一人当たり面積平均値テキスト">
          <a:extLst>
            <a:ext uri="{FF2B5EF4-FFF2-40B4-BE49-F238E27FC236}">
              <a16:creationId xmlns:a16="http://schemas.microsoft.com/office/drawing/2014/main" id="{1A921E2D-E45D-4022-8414-C305245F53A5}"/>
            </a:ext>
          </a:extLst>
        </xdr:cNvPr>
        <xdr:cNvSpPr txBox="1"/>
      </xdr:nvSpPr>
      <xdr:spPr>
        <a:xfrm>
          <a:off x="22199600" y="14326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678" name="フローチャート: 判断 677">
          <a:extLst>
            <a:ext uri="{FF2B5EF4-FFF2-40B4-BE49-F238E27FC236}">
              <a16:creationId xmlns:a16="http://schemas.microsoft.com/office/drawing/2014/main" id="{8E0B0EB0-B86B-44AA-8042-342C5A592177}"/>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679" name="フローチャート: 判断 678">
          <a:extLst>
            <a:ext uri="{FF2B5EF4-FFF2-40B4-BE49-F238E27FC236}">
              <a16:creationId xmlns:a16="http://schemas.microsoft.com/office/drawing/2014/main" id="{CBEA3A3E-DEEF-48BC-8125-4BF4BB156F2A}"/>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680" name="フローチャート: 判断 679">
          <a:extLst>
            <a:ext uri="{FF2B5EF4-FFF2-40B4-BE49-F238E27FC236}">
              <a16:creationId xmlns:a16="http://schemas.microsoft.com/office/drawing/2014/main" id="{4E8333B1-B45A-4D49-871A-74C8E11FC578}"/>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681" name="フローチャート: 判断 680">
          <a:extLst>
            <a:ext uri="{FF2B5EF4-FFF2-40B4-BE49-F238E27FC236}">
              <a16:creationId xmlns:a16="http://schemas.microsoft.com/office/drawing/2014/main" id="{BC078818-C0B4-465E-8C15-4D10BF8D60B1}"/>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682" name="フローチャート: 判断 681">
          <a:extLst>
            <a:ext uri="{FF2B5EF4-FFF2-40B4-BE49-F238E27FC236}">
              <a16:creationId xmlns:a16="http://schemas.microsoft.com/office/drawing/2014/main" id="{8DE1222A-4CC4-400C-8332-1846C7B31750}"/>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a:extLst>
            <a:ext uri="{FF2B5EF4-FFF2-40B4-BE49-F238E27FC236}">
              <a16:creationId xmlns:a16="http://schemas.microsoft.com/office/drawing/2014/main" id="{D16D30F9-DB30-43C4-A600-9A8AF8B281B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4A7FEB11-66DF-4F75-8842-CD3C9FA1B4B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7E5D70AC-4261-4806-BEF4-DDFAF082A9A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827D3E8F-BA5D-43B6-9C86-4ED41BC9CA5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8E3CFA24-5865-479B-87F5-3AA34C44E21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21589</xdr:rowOff>
    </xdr:from>
    <xdr:to>
      <xdr:col>116</xdr:col>
      <xdr:colOff>114300</xdr:colOff>
      <xdr:row>79</xdr:row>
      <xdr:rowOff>123189</xdr:rowOff>
    </xdr:to>
    <xdr:sp macro="" textlink="">
      <xdr:nvSpPr>
        <xdr:cNvPr id="688" name="楕円 687">
          <a:extLst>
            <a:ext uri="{FF2B5EF4-FFF2-40B4-BE49-F238E27FC236}">
              <a16:creationId xmlns:a16="http://schemas.microsoft.com/office/drawing/2014/main" id="{64724784-590E-4575-9D5C-8DF9EF8D0661}"/>
            </a:ext>
          </a:extLst>
        </xdr:cNvPr>
        <xdr:cNvSpPr/>
      </xdr:nvSpPr>
      <xdr:spPr>
        <a:xfrm>
          <a:off x="221107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146066</xdr:rowOff>
    </xdr:from>
    <xdr:ext cx="469744" cy="259045"/>
    <xdr:sp macro="" textlink="">
      <xdr:nvSpPr>
        <xdr:cNvPr id="689" name="【児童館】&#10;一人当たり面積該当値テキスト">
          <a:extLst>
            <a:ext uri="{FF2B5EF4-FFF2-40B4-BE49-F238E27FC236}">
              <a16:creationId xmlns:a16="http://schemas.microsoft.com/office/drawing/2014/main" id="{AF4F2DA2-5687-49D0-A414-ADFD1CD59000}"/>
            </a:ext>
          </a:extLst>
        </xdr:cNvPr>
        <xdr:cNvSpPr txBox="1"/>
      </xdr:nvSpPr>
      <xdr:spPr>
        <a:xfrm>
          <a:off x="22199600" y="1351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44450</xdr:rowOff>
    </xdr:from>
    <xdr:to>
      <xdr:col>112</xdr:col>
      <xdr:colOff>38100</xdr:colOff>
      <xdr:row>79</xdr:row>
      <xdr:rowOff>146050</xdr:rowOff>
    </xdr:to>
    <xdr:sp macro="" textlink="">
      <xdr:nvSpPr>
        <xdr:cNvPr id="690" name="楕円 689">
          <a:extLst>
            <a:ext uri="{FF2B5EF4-FFF2-40B4-BE49-F238E27FC236}">
              <a16:creationId xmlns:a16="http://schemas.microsoft.com/office/drawing/2014/main" id="{5D66FEE8-F2E1-4ADF-A72D-CDAB649C52B7}"/>
            </a:ext>
          </a:extLst>
        </xdr:cNvPr>
        <xdr:cNvSpPr/>
      </xdr:nvSpPr>
      <xdr:spPr>
        <a:xfrm>
          <a:off x="21272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72389</xdr:rowOff>
    </xdr:from>
    <xdr:to>
      <xdr:col>116</xdr:col>
      <xdr:colOff>63500</xdr:colOff>
      <xdr:row>79</xdr:row>
      <xdr:rowOff>95250</xdr:rowOff>
    </xdr:to>
    <xdr:cxnSp macro="">
      <xdr:nvCxnSpPr>
        <xdr:cNvPr id="691" name="直線コネクタ 690">
          <a:extLst>
            <a:ext uri="{FF2B5EF4-FFF2-40B4-BE49-F238E27FC236}">
              <a16:creationId xmlns:a16="http://schemas.microsoft.com/office/drawing/2014/main" id="{81751E6D-BB74-4047-B814-627A6A9DFF41}"/>
            </a:ext>
          </a:extLst>
        </xdr:cNvPr>
        <xdr:cNvCxnSpPr/>
      </xdr:nvCxnSpPr>
      <xdr:spPr>
        <a:xfrm flipV="1">
          <a:off x="21323300" y="136169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62737</xdr:rowOff>
    </xdr:from>
    <xdr:to>
      <xdr:col>107</xdr:col>
      <xdr:colOff>101600</xdr:colOff>
      <xdr:row>79</xdr:row>
      <xdr:rowOff>164337</xdr:rowOff>
    </xdr:to>
    <xdr:sp macro="" textlink="">
      <xdr:nvSpPr>
        <xdr:cNvPr id="692" name="楕円 691">
          <a:extLst>
            <a:ext uri="{FF2B5EF4-FFF2-40B4-BE49-F238E27FC236}">
              <a16:creationId xmlns:a16="http://schemas.microsoft.com/office/drawing/2014/main" id="{41A25663-E071-4B7A-B0F0-5AA4959B9A59}"/>
            </a:ext>
          </a:extLst>
        </xdr:cNvPr>
        <xdr:cNvSpPr/>
      </xdr:nvSpPr>
      <xdr:spPr>
        <a:xfrm>
          <a:off x="20383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95250</xdr:rowOff>
    </xdr:from>
    <xdr:to>
      <xdr:col>111</xdr:col>
      <xdr:colOff>177800</xdr:colOff>
      <xdr:row>79</xdr:row>
      <xdr:rowOff>113537</xdr:rowOff>
    </xdr:to>
    <xdr:cxnSp macro="">
      <xdr:nvCxnSpPr>
        <xdr:cNvPr id="693" name="直線コネクタ 692">
          <a:extLst>
            <a:ext uri="{FF2B5EF4-FFF2-40B4-BE49-F238E27FC236}">
              <a16:creationId xmlns:a16="http://schemas.microsoft.com/office/drawing/2014/main" id="{718F02B9-8615-4443-9AA6-F079A0A728C0}"/>
            </a:ext>
          </a:extLst>
        </xdr:cNvPr>
        <xdr:cNvCxnSpPr/>
      </xdr:nvCxnSpPr>
      <xdr:spPr>
        <a:xfrm flipV="1">
          <a:off x="20434300" y="136398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90170</xdr:rowOff>
    </xdr:from>
    <xdr:to>
      <xdr:col>102</xdr:col>
      <xdr:colOff>165100</xdr:colOff>
      <xdr:row>80</xdr:row>
      <xdr:rowOff>20320</xdr:rowOff>
    </xdr:to>
    <xdr:sp macro="" textlink="">
      <xdr:nvSpPr>
        <xdr:cNvPr id="694" name="楕円 693">
          <a:extLst>
            <a:ext uri="{FF2B5EF4-FFF2-40B4-BE49-F238E27FC236}">
              <a16:creationId xmlns:a16="http://schemas.microsoft.com/office/drawing/2014/main" id="{226D4367-1948-4900-96F0-789690BBE934}"/>
            </a:ext>
          </a:extLst>
        </xdr:cNvPr>
        <xdr:cNvSpPr/>
      </xdr:nvSpPr>
      <xdr:spPr>
        <a:xfrm>
          <a:off x="19494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113537</xdr:rowOff>
    </xdr:from>
    <xdr:to>
      <xdr:col>107</xdr:col>
      <xdr:colOff>50800</xdr:colOff>
      <xdr:row>79</xdr:row>
      <xdr:rowOff>140970</xdr:rowOff>
    </xdr:to>
    <xdr:cxnSp macro="">
      <xdr:nvCxnSpPr>
        <xdr:cNvPr id="695" name="直線コネクタ 694">
          <a:extLst>
            <a:ext uri="{FF2B5EF4-FFF2-40B4-BE49-F238E27FC236}">
              <a16:creationId xmlns:a16="http://schemas.microsoft.com/office/drawing/2014/main" id="{21E62DB7-36FF-402C-827C-27AD75CF999E}"/>
            </a:ext>
          </a:extLst>
        </xdr:cNvPr>
        <xdr:cNvCxnSpPr/>
      </xdr:nvCxnSpPr>
      <xdr:spPr>
        <a:xfrm flipV="1">
          <a:off x="19545300" y="13658087"/>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113030</xdr:rowOff>
    </xdr:from>
    <xdr:to>
      <xdr:col>98</xdr:col>
      <xdr:colOff>38100</xdr:colOff>
      <xdr:row>80</xdr:row>
      <xdr:rowOff>43180</xdr:rowOff>
    </xdr:to>
    <xdr:sp macro="" textlink="">
      <xdr:nvSpPr>
        <xdr:cNvPr id="696" name="楕円 695">
          <a:extLst>
            <a:ext uri="{FF2B5EF4-FFF2-40B4-BE49-F238E27FC236}">
              <a16:creationId xmlns:a16="http://schemas.microsoft.com/office/drawing/2014/main" id="{51C8FBCE-642C-41E3-987A-5F1EC0E75D1D}"/>
            </a:ext>
          </a:extLst>
        </xdr:cNvPr>
        <xdr:cNvSpPr/>
      </xdr:nvSpPr>
      <xdr:spPr>
        <a:xfrm>
          <a:off x="18605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140970</xdr:rowOff>
    </xdr:from>
    <xdr:to>
      <xdr:col>102</xdr:col>
      <xdr:colOff>114300</xdr:colOff>
      <xdr:row>79</xdr:row>
      <xdr:rowOff>163830</xdr:rowOff>
    </xdr:to>
    <xdr:cxnSp macro="">
      <xdr:nvCxnSpPr>
        <xdr:cNvPr id="697" name="直線コネクタ 696">
          <a:extLst>
            <a:ext uri="{FF2B5EF4-FFF2-40B4-BE49-F238E27FC236}">
              <a16:creationId xmlns:a16="http://schemas.microsoft.com/office/drawing/2014/main" id="{0C24FCD0-5416-4830-9F46-F256406E5CF1}"/>
            </a:ext>
          </a:extLst>
        </xdr:cNvPr>
        <xdr:cNvCxnSpPr/>
      </xdr:nvCxnSpPr>
      <xdr:spPr>
        <a:xfrm flipV="1">
          <a:off x="18656300" y="13685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698" name="n_1aveValue【児童館】&#10;一人当たり面積">
          <a:extLst>
            <a:ext uri="{FF2B5EF4-FFF2-40B4-BE49-F238E27FC236}">
              <a16:creationId xmlns:a16="http://schemas.microsoft.com/office/drawing/2014/main" id="{05C6C7BA-E47C-4BE1-90E0-8A35D3B4E9BC}"/>
            </a:ext>
          </a:extLst>
        </xdr:cNvPr>
        <xdr:cNvSpPr txBox="1"/>
      </xdr:nvSpPr>
      <xdr:spPr>
        <a:xfrm>
          <a:off x="210757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38879</xdr:rowOff>
    </xdr:from>
    <xdr:ext cx="469744" cy="259045"/>
    <xdr:sp macro="" textlink="">
      <xdr:nvSpPr>
        <xdr:cNvPr id="699" name="n_2aveValue【児童館】&#10;一人当たり面積">
          <a:extLst>
            <a:ext uri="{FF2B5EF4-FFF2-40B4-BE49-F238E27FC236}">
              <a16:creationId xmlns:a16="http://schemas.microsoft.com/office/drawing/2014/main" id="{92E0791A-043D-4053-972E-6F98162DB103}"/>
            </a:ext>
          </a:extLst>
        </xdr:cNvPr>
        <xdr:cNvSpPr txBox="1"/>
      </xdr:nvSpPr>
      <xdr:spPr>
        <a:xfrm>
          <a:off x="20199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43451</xdr:rowOff>
    </xdr:from>
    <xdr:ext cx="469744" cy="259045"/>
    <xdr:sp macro="" textlink="">
      <xdr:nvSpPr>
        <xdr:cNvPr id="700" name="n_3aveValue【児童館】&#10;一人当たり面積">
          <a:extLst>
            <a:ext uri="{FF2B5EF4-FFF2-40B4-BE49-F238E27FC236}">
              <a16:creationId xmlns:a16="http://schemas.microsoft.com/office/drawing/2014/main" id="{95E15753-BB70-4A9E-BA48-7D256552C36A}"/>
            </a:ext>
          </a:extLst>
        </xdr:cNvPr>
        <xdr:cNvSpPr txBox="1"/>
      </xdr:nvSpPr>
      <xdr:spPr>
        <a:xfrm>
          <a:off x="193104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52595</xdr:rowOff>
    </xdr:from>
    <xdr:ext cx="469744" cy="259045"/>
    <xdr:sp macro="" textlink="">
      <xdr:nvSpPr>
        <xdr:cNvPr id="701" name="n_4aveValue【児童館】&#10;一人当たり面積">
          <a:extLst>
            <a:ext uri="{FF2B5EF4-FFF2-40B4-BE49-F238E27FC236}">
              <a16:creationId xmlns:a16="http://schemas.microsoft.com/office/drawing/2014/main" id="{5819AAD4-D98D-46AC-B877-72BBD60BBC3B}"/>
            </a:ext>
          </a:extLst>
        </xdr:cNvPr>
        <xdr:cNvSpPr txBox="1"/>
      </xdr:nvSpPr>
      <xdr:spPr>
        <a:xfrm>
          <a:off x="18421427"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162577</xdr:rowOff>
    </xdr:from>
    <xdr:ext cx="469744" cy="259045"/>
    <xdr:sp macro="" textlink="">
      <xdr:nvSpPr>
        <xdr:cNvPr id="702" name="n_1mainValue【児童館】&#10;一人当たり面積">
          <a:extLst>
            <a:ext uri="{FF2B5EF4-FFF2-40B4-BE49-F238E27FC236}">
              <a16:creationId xmlns:a16="http://schemas.microsoft.com/office/drawing/2014/main" id="{F8C8B590-4026-4661-B682-79627A2BB07F}"/>
            </a:ext>
          </a:extLst>
        </xdr:cNvPr>
        <xdr:cNvSpPr txBox="1"/>
      </xdr:nvSpPr>
      <xdr:spPr>
        <a:xfrm>
          <a:off x="210757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9414</xdr:rowOff>
    </xdr:from>
    <xdr:ext cx="469744" cy="259045"/>
    <xdr:sp macro="" textlink="">
      <xdr:nvSpPr>
        <xdr:cNvPr id="703" name="n_2mainValue【児童館】&#10;一人当たり面積">
          <a:extLst>
            <a:ext uri="{FF2B5EF4-FFF2-40B4-BE49-F238E27FC236}">
              <a16:creationId xmlns:a16="http://schemas.microsoft.com/office/drawing/2014/main" id="{1F1F514C-32E3-45EE-B680-651927BC9C79}"/>
            </a:ext>
          </a:extLst>
        </xdr:cNvPr>
        <xdr:cNvSpPr txBox="1"/>
      </xdr:nvSpPr>
      <xdr:spPr>
        <a:xfrm>
          <a:off x="20199427" y="1338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36847</xdr:rowOff>
    </xdr:from>
    <xdr:ext cx="469744" cy="259045"/>
    <xdr:sp macro="" textlink="">
      <xdr:nvSpPr>
        <xdr:cNvPr id="704" name="n_3mainValue【児童館】&#10;一人当たり面積">
          <a:extLst>
            <a:ext uri="{FF2B5EF4-FFF2-40B4-BE49-F238E27FC236}">
              <a16:creationId xmlns:a16="http://schemas.microsoft.com/office/drawing/2014/main" id="{71F4B6E8-B631-44CA-8920-0DCC868BD895}"/>
            </a:ext>
          </a:extLst>
        </xdr:cNvPr>
        <xdr:cNvSpPr txBox="1"/>
      </xdr:nvSpPr>
      <xdr:spPr>
        <a:xfrm>
          <a:off x="19310427" y="134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59707</xdr:rowOff>
    </xdr:from>
    <xdr:ext cx="469744" cy="259045"/>
    <xdr:sp macro="" textlink="">
      <xdr:nvSpPr>
        <xdr:cNvPr id="705" name="n_4mainValue【児童館】&#10;一人当たり面積">
          <a:extLst>
            <a:ext uri="{FF2B5EF4-FFF2-40B4-BE49-F238E27FC236}">
              <a16:creationId xmlns:a16="http://schemas.microsoft.com/office/drawing/2014/main" id="{3C6C14B2-F161-4BCA-B3FF-1EF3DA8DE032}"/>
            </a:ext>
          </a:extLst>
        </xdr:cNvPr>
        <xdr:cNvSpPr txBox="1"/>
      </xdr:nvSpPr>
      <xdr:spPr>
        <a:xfrm>
          <a:off x="18421427" y="1343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5545E89E-5353-49BF-B66F-4FC9828BC45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5D1A6C07-C20C-45CB-B0B3-480003D97BE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E05EC9D5-BDBC-443F-81C5-964D0D46B47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EDA90E83-C6FD-4FF7-8D5F-B727BA30DC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DAD613CC-5E72-457A-A8DD-EAD2DFD0B4B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2AD85353-4126-4964-85F7-5B710BFEECB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9138EEC7-8CDC-4829-9224-8B8FD6C483D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F4A0A253-451A-4C2D-BBF9-E2A6E9527C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3EDEB3E5-4ED1-4670-9610-30E8CA82F9E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EFFDB011-E153-4D51-B678-E7F0E89A104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3A046FB3-BE83-4CE8-B45D-CA999029A2A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7" name="直線コネクタ 716">
          <a:extLst>
            <a:ext uri="{FF2B5EF4-FFF2-40B4-BE49-F238E27FC236}">
              <a16:creationId xmlns:a16="http://schemas.microsoft.com/office/drawing/2014/main" id="{910B9674-1032-419E-BBD8-2C9F63CA010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285D3A6B-B6E5-460B-B45C-32356859BF1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9" name="直線コネクタ 718">
          <a:extLst>
            <a:ext uri="{FF2B5EF4-FFF2-40B4-BE49-F238E27FC236}">
              <a16:creationId xmlns:a16="http://schemas.microsoft.com/office/drawing/2014/main" id="{F780243C-6FCF-43E5-92B7-64883FD9F13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0" name="テキスト ボックス 719">
          <a:extLst>
            <a:ext uri="{FF2B5EF4-FFF2-40B4-BE49-F238E27FC236}">
              <a16:creationId xmlns:a16="http://schemas.microsoft.com/office/drawing/2014/main" id="{5EBFFD37-84F7-4D51-88DF-6E20A40D21D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1" name="直線コネクタ 720">
          <a:extLst>
            <a:ext uri="{FF2B5EF4-FFF2-40B4-BE49-F238E27FC236}">
              <a16:creationId xmlns:a16="http://schemas.microsoft.com/office/drawing/2014/main" id="{EB55B65D-EFDF-43BE-8B6F-32420595490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2" name="テキスト ボックス 721">
          <a:extLst>
            <a:ext uri="{FF2B5EF4-FFF2-40B4-BE49-F238E27FC236}">
              <a16:creationId xmlns:a16="http://schemas.microsoft.com/office/drawing/2014/main" id="{EBD9FB13-7300-45DF-A132-2C2B0FD0FF2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3" name="直線コネクタ 722">
          <a:extLst>
            <a:ext uri="{FF2B5EF4-FFF2-40B4-BE49-F238E27FC236}">
              <a16:creationId xmlns:a16="http://schemas.microsoft.com/office/drawing/2014/main" id="{004890E5-EA32-436A-B447-A8D0F95A855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4" name="テキスト ボックス 723">
          <a:extLst>
            <a:ext uri="{FF2B5EF4-FFF2-40B4-BE49-F238E27FC236}">
              <a16:creationId xmlns:a16="http://schemas.microsoft.com/office/drawing/2014/main" id="{3967ADB8-AF9C-44E2-89C6-C4D401570EE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5" name="直線コネクタ 724">
          <a:extLst>
            <a:ext uri="{FF2B5EF4-FFF2-40B4-BE49-F238E27FC236}">
              <a16:creationId xmlns:a16="http://schemas.microsoft.com/office/drawing/2014/main" id="{C9D4019B-E319-4422-9011-31016FD2FD7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26" name="テキスト ボックス 725">
          <a:extLst>
            <a:ext uri="{FF2B5EF4-FFF2-40B4-BE49-F238E27FC236}">
              <a16:creationId xmlns:a16="http://schemas.microsoft.com/office/drawing/2014/main" id="{779F90C6-B285-4FC2-B545-F12FB4D3016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7" name="直線コネクタ 726">
          <a:extLst>
            <a:ext uri="{FF2B5EF4-FFF2-40B4-BE49-F238E27FC236}">
              <a16:creationId xmlns:a16="http://schemas.microsoft.com/office/drawing/2014/main" id="{C621CF32-CACD-4284-81BD-A0736E7908C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8" name="テキスト ボックス 727">
          <a:extLst>
            <a:ext uri="{FF2B5EF4-FFF2-40B4-BE49-F238E27FC236}">
              <a16:creationId xmlns:a16="http://schemas.microsoft.com/office/drawing/2014/main" id="{6989B3A0-0C70-438F-9A6C-A135DD46C6A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9" name="【公民館】&#10;有形固定資産減価償却率グラフ枠">
          <a:extLst>
            <a:ext uri="{FF2B5EF4-FFF2-40B4-BE49-F238E27FC236}">
              <a16:creationId xmlns:a16="http://schemas.microsoft.com/office/drawing/2014/main" id="{06610D25-06D5-4474-AA6C-47158431E0E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30" name="直線コネクタ 729">
          <a:extLst>
            <a:ext uri="{FF2B5EF4-FFF2-40B4-BE49-F238E27FC236}">
              <a16:creationId xmlns:a16="http://schemas.microsoft.com/office/drawing/2014/main" id="{7C253CE6-72FB-43EA-B179-4189CF7FFFC6}"/>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31" name="【公民館】&#10;有形固定資産減価償却率最小値テキスト">
          <a:extLst>
            <a:ext uri="{FF2B5EF4-FFF2-40B4-BE49-F238E27FC236}">
              <a16:creationId xmlns:a16="http://schemas.microsoft.com/office/drawing/2014/main" id="{42679B8B-8B96-4719-B326-3AEBEF0C3D55}"/>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32" name="直線コネクタ 731">
          <a:extLst>
            <a:ext uri="{FF2B5EF4-FFF2-40B4-BE49-F238E27FC236}">
              <a16:creationId xmlns:a16="http://schemas.microsoft.com/office/drawing/2014/main" id="{18EC6F58-BAA9-4D16-9858-7DC4A89E8E6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33" name="【公民館】&#10;有形固定資産減価償却率最大値テキスト">
          <a:extLst>
            <a:ext uri="{FF2B5EF4-FFF2-40B4-BE49-F238E27FC236}">
              <a16:creationId xmlns:a16="http://schemas.microsoft.com/office/drawing/2014/main" id="{A6224231-D9D2-4731-B55B-A3D2F211E30B}"/>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34" name="直線コネクタ 733">
          <a:extLst>
            <a:ext uri="{FF2B5EF4-FFF2-40B4-BE49-F238E27FC236}">
              <a16:creationId xmlns:a16="http://schemas.microsoft.com/office/drawing/2014/main" id="{35FAE11A-FF29-4A7A-A9DF-10FACD919507}"/>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735" name="【公民館】&#10;有形固定資産減価償却率平均値テキスト">
          <a:extLst>
            <a:ext uri="{FF2B5EF4-FFF2-40B4-BE49-F238E27FC236}">
              <a16:creationId xmlns:a16="http://schemas.microsoft.com/office/drawing/2014/main" id="{6AB1B3A5-599B-40A9-8F14-220C0752FBF6}"/>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36" name="フローチャート: 判断 735">
          <a:extLst>
            <a:ext uri="{FF2B5EF4-FFF2-40B4-BE49-F238E27FC236}">
              <a16:creationId xmlns:a16="http://schemas.microsoft.com/office/drawing/2014/main" id="{3669443A-2F48-49F7-8161-8B88F51C16EC}"/>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37" name="フローチャート: 判断 736">
          <a:extLst>
            <a:ext uri="{FF2B5EF4-FFF2-40B4-BE49-F238E27FC236}">
              <a16:creationId xmlns:a16="http://schemas.microsoft.com/office/drawing/2014/main" id="{71BDA06A-BCA4-47D1-8CD3-564B981A0D68}"/>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38" name="フローチャート: 判断 737">
          <a:extLst>
            <a:ext uri="{FF2B5EF4-FFF2-40B4-BE49-F238E27FC236}">
              <a16:creationId xmlns:a16="http://schemas.microsoft.com/office/drawing/2014/main" id="{387D0753-75C3-4CDC-8DC3-037506A45836}"/>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39" name="フローチャート: 判断 738">
          <a:extLst>
            <a:ext uri="{FF2B5EF4-FFF2-40B4-BE49-F238E27FC236}">
              <a16:creationId xmlns:a16="http://schemas.microsoft.com/office/drawing/2014/main" id="{DA8EED6B-4FC9-4491-A3A7-06330270202D}"/>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40" name="フローチャート: 判断 739">
          <a:extLst>
            <a:ext uri="{FF2B5EF4-FFF2-40B4-BE49-F238E27FC236}">
              <a16:creationId xmlns:a16="http://schemas.microsoft.com/office/drawing/2014/main" id="{F5364AE9-0ED4-47E5-A2C1-E4B31D20A436}"/>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E9E286DF-8373-400A-9DB4-83B5617DBCC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A49F4CD7-2971-44EB-A163-DCA312CC87A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104D619C-4DE7-4B00-AF56-3143A17C566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49EB94DD-40F3-4476-9B3D-F9C23C3F59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316A94C3-9E3E-4441-9546-A35F4FBEFEE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130175</xdr:rowOff>
    </xdr:from>
    <xdr:to>
      <xdr:col>85</xdr:col>
      <xdr:colOff>177800</xdr:colOff>
      <xdr:row>104</xdr:row>
      <xdr:rowOff>60325</xdr:rowOff>
    </xdr:to>
    <xdr:sp macro="" textlink="">
      <xdr:nvSpPr>
        <xdr:cNvPr id="746" name="楕円 745">
          <a:extLst>
            <a:ext uri="{FF2B5EF4-FFF2-40B4-BE49-F238E27FC236}">
              <a16:creationId xmlns:a16="http://schemas.microsoft.com/office/drawing/2014/main" id="{D8F070A4-F8A7-4331-8511-BB263EF54D30}"/>
            </a:ext>
          </a:extLst>
        </xdr:cNvPr>
        <xdr:cNvSpPr/>
      </xdr:nvSpPr>
      <xdr:spPr>
        <a:xfrm>
          <a:off x="162687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153052</xdr:rowOff>
    </xdr:from>
    <xdr:ext cx="405111" cy="259045"/>
    <xdr:sp macro="" textlink="">
      <xdr:nvSpPr>
        <xdr:cNvPr id="747" name="【公民館】&#10;有形固定資産減価償却率該当値テキスト">
          <a:extLst>
            <a:ext uri="{FF2B5EF4-FFF2-40B4-BE49-F238E27FC236}">
              <a16:creationId xmlns:a16="http://schemas.microsoft.com/office/drawing/2014/main" id="{37956440-EA06-4A30-9A86-D26E0ED87EAB}"/>
            </a:ext>
          </a:extLst>
        </xdr:cNvPr>
        <xdr:cNvSpPr txBox="1"/>
      </xdr:nvSpPr>
      <xdr:spPr>
        <a:xfrm>
          <a:off x="16357600"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76836</xdr:rowOff>
    </xdr:from>
    <xdr:to>
      <xdr:col>81</xdr:col>
      <xdr:colOff>101600</xdr:colOff>
      <xdr:row>104</xdr:row>
      <xdr:rowOff>6986</xdr:rowOff>
    </xdr:to>
    <xdr:sp macro="" textlink="">
      <xdr:nvSpPr>
        <xdr:cNvPr id="748" name="楕円 747">
          <a:extLst>
            <a:ext uri="{FF2B5EF4-FFF2-40B4-BE49-F238E27FC236}">
              <a16:creationId xmlns:a16="http://schemas.microsoft.com/office/drawing/2014/main" id="{F443C4C9-8F57-4BE9-8BC3-E3E9B8E5FE7F}"/>
            </a:ext>
          </a:extLst>
        </xdr:cNvPr>
        <xdr:cNvSpPr/>
      </xdr:nvSpPr>
      <xdr:spPr>
        <a:xfrm>
          <a:off x="15430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127636</xdr:rowOff>
    </xdr:from>
    <xdr:to>
      <xdr:col>85</xdr:col>
      <xdr:colOff>127000</xdr:colOff>
      <xdr:row>104</xdr:row>
      <xdr:rowOff>9525</xdr:rowOff>
    </xdr:to>
    <xdr:cxnSp macro="">
      <xdr:nvCxnSpPr>
        <xdr:cNvPr id="749" name="直線コネクタ 748">
          <a:extLst>
            <a:ext uri="{FF2B5EF4-FFF2-40B4-BE49-F238E27FC236}">
              <a16:creationId xmlns:a16="http://schemas.microsoft.com/office/drawing/2014/main" id="{3BCF6E8E-1BCD-434E-9AC2-0D2247237627}"/>
            </a:ext>
          </a:extLst>
        </xdr:cNvPr>
        <xdr:cNvCxnSpPr/>
      </xdr:nvCxnSpPr>
      <xdr:spPr>
        <a:xfrm>
          <a:off x="15481300" y="17786986"/>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25400</xdr:rowOff>
    </xdr:from>
    <xdr:to>
      <xdr:col>76</xdr:col>
      <xdr:colOff>165100</xdr:colOff>
      <xdr:row>103</xdr:row>
      <xdr:rowOff>127000</xdr:rowOff>
    </xdr:to>
    <xdr:sp macro="" textlink="">
      <xdr:nvSpPr>
        <xdr:cNvPr id="750" name="楕円 749">
          <a:extLst>
            <a:ext uri="{FF2B5EF4-FFF2-40B4-BE49-F238E27FC236}">
              <a16:creationId xmlns:a16="http://schemas.microsoft.com/office/drawing/2014/main" id="{53AD761F-4084-4A60-BFA1-057695F13B04}"/>
            </a:ext>
          </a:extLst>
        </xdr:cNvPr>
        <xdr:cNvSpPr/>
      </xdr:nvSpPr>
      <xdr:spPr>
        <a:xfrm>
          <a:off x="14541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76200</xdr:rowOff>
    </xdr:from>
    <xdr:to>
      <xdr:col>81</xdr:col>
      <xdr:colOff>50800</xdr:colOff>
      <xdr:row>103</xdr:row>
      <xdr:rowOff>127636</xdr:rowOff>
    </xdr:to>
    <xdr:cxnSp macro="">
      <xdr:nvCxnSpPr>
        <xdr:cNvPr id="751" name="直線コネクタ 750">
          <a:extLst>
            <a:ext uri="{FF2B5EF4-FFF2-40B4-BE49-F238E27FC236}">
              <a16:creationId xmlns:a16="http://schemas.microsoft.com/office/drawing/2014/main" id="{3684D7EA-07E9-4C6B-8451-345D6527A84B}"/>
            </a:ext>
          </a:extLst>
        </xdr:cNvPr>
        <xdr:cNvCxnSpPr/>
      </xdr:nvCxnSpPr>
      <xdr:spPr>
        <a:xfrm>
          <a:off x="14592300" y="1773555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52" name="n_1aveValue【公民館】&#10;有形固定資産減価償却率">
          <a:extLst>
            <a:ext uri="{FF2B5EF4-FFF2-40B4-BE49-F238E27FC236}">
              <a16:creationId xmlns:a16="http://schemas.microsoft.com/office/drawing/2014/main" id="{8EA4CC72-08FD-46FA-9015-944DDF0A8071}"/>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53" name="n_2aveValue【公民館】&#10;有形固定資産減価償却率">
          <a:extLst>
            <a:ext uri="{FF2B5EF4-FFF2-40B4-BE49-F238E27FC236}">
              <a16:creationId xmlns:a16="http://schemas.microsoft.com/office/drawing/2014/main" id="{E1BB3252-58F7-4BD3-B355-9F91E6A46573}"/>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54" name="n_3aveValue【公民館】&#10;有形固定資産減価償却率">
          <a:extLst>
            <a:ext uri="{FF2B5EF4-FFF2-40B4-BE49-F238E27FC236}">
              <a16:creationId xmlns:a16="http://schemas.microsoft.com/office/drawing/2014/main" id="{D4EE2222-AC68-4026-9165-97A391731D5E}"/>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755" name="n_4aveValue【公民館】&#10;有形固定資産減価償却率">
          <a:extLst>
            <a:ext uri="{FF2B5EF4-FFF2-40B4-BE49-F238E27FC236}">
              <a16:creationId xmlns:a16="http://schemas.microsoft.com/office/drawing/2014/main" id="{CB6FA21A-C140-4131-BB0C-5063C7BFF9D7}"/>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23513</xdr:rowOff>
    </xdr:from>
    <xdr:ext cx="405111" cy="259045"/>
    <xdr:sp macro="" textlink="">
      <xdr:nvSpPr>
        <xdr:cNvPr id="756" name="n_1mainValue【公民館】&#10;有形固定資産減価償却率">
          <a:extLst>
            <a:ext uri="{FF2B5EF4-FFF2-40B4-BE49-F238E27FC236}">
              <a16:creationId xmlns:a16="http://schemas.microsoft.com/office/drawing/2014/main" id="{90710C9A-2C35-4678-9AE0-4BD0AA16953A}"/>
            </a:ext>
          </a:extLst>
        </xdr:cNvPr>
        <xdr:cNvSpPr txBox="1"/>
      </xdr:nvSpPr>
      <xdr:spPr>
        <a:xfrm>
          <a:off x="15266044" y="1751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143527</xdr:rowOff>
    </xdr:from>
    <xdr:ext cx="405111" cy="259045"/>
    <xdr:sp macro="" textlink="">
      <xdr:nvSpPr>
        <xdr:cNvPr id="757" name="n_2mainValue【公民館】&#10;有形固定資産減価償却率">
          <a:extLst>
            <a:ext uri="{FF2B5EF4-FFF2-40B4-BE49-F238E27FC236}">
              <a16:creationId xmlns:a16="http://schemas.microsoft.com/office/drawing/2014/main" id="{7CC60C38-5A86-4CDC-AECB-3C5806B1E9C8}"/>
            </a:ext>
          </a:extLst>
        </xdr:cNvPr>
        <xdr:cNvSpPr txBox="1"/>
      </xdr:nvSpPr>
      <xdr:spPr>
        <a:xfrm>
          <a:off x="14389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8" name="正方形/長方形 757">
          <a:extLst>
            <a:ext uri="{FF2B5EF4-FFF2-40B4-BE49-F238E27FC236}">
              <a16:creationId xmlns:a16="http://schemas.microsoft.com/office/drawing/2014/main" id="{10391971-7A78-4E61-ABE1-A6965E77681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9" name="正方形/長方形 758">
          <a:extLst>
            <a:ext uri="{FF2B5EF4-FFF2-40B4-BE49-F238E27FC236}">
              <a16:creationId xmlns:a16="http://schemas.microsoft.com/office/drawing/2014/main" id="{107F3C74-CEF5-403F-8A62-0EFD9CF7F84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0" name="正方形/長方形 759">
          <a:extLst>
            <a:ext uri="{FF2B5EF4-FFF2-40B4-BE49-F238E27FC236}">
              <a16:creationId xmlns:a16="http://schemas.microsoft.com/office/drawing/2014/main" id="{907907DB-D715-4018-BF9C-4B20BC0083B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1" name="正方形/長方形 760">
          <a:extLst>
            <a:ext uri="{FF2B5EF4-FFF2-40B4-BE49-F238E27FC236}">
              <a16:creationId xmlns:a16="http://schemas.microsoft.com/office/drawing/2014/main" id="{77A6C37B-E62D-4683-BB29-33C7FA7832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2" name="正方形/長方形 761">
          <a:extLst>
            <a:ext uri="{FF2B5EF4-FFF2-40B4-BE49-F238E27FC236}">
              <a16:creationId xmlns:a16="http://schemas.microsoft.com/office/drawing/2014/main" id="{F1F6FC97-44DA-4A98-9122-1063E3723E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3" name="正方形/長方形 762">
          <a:extLst>
            <a:ext uri="{FF2B5EF4-FFF2-40B4-BE49-F238E27FC236}">
              <a16:creationId xmlns:a16="http://schemas.microsoft.com/office/drawing/2014/main" id="{B557DC60-2E18-4ECD-93EB-DDE412847A1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4" name="正方形/長方形 763">
          <a:extLst>
            <a:ext uri="{FF2B5EF4-FFF2-40B4-BE49-F238E27FC236}">
              <a16:creationId xmlns:a16="http://schemas.microsoft.com/office/drawing/2014/main" id="{5E9AA543-3B4F-4884-B35C-A254E01350F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5" name="正方形/長方形 764">
          <a:extLst>
            <a:ext uri="{FF2B5EF4-FFF2-40B4-BE49-F238E27FC236}">
              <a16:creationId xmlns:a16="http://schemas.microsoft.com/office/drawing/2014/main" id="{6F277BB0-24D4-4D21-B8D4-DE92ED42105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6" name="テキスト ボックス 765">
          <a:extLst>
            <a:ext uri="{FF2B5EF4-FFF2-40B4-BE49-F238E27FC236}">
              <a16:creationId xmlns:a16="http://schemas.microsoft.com/office/drawing/2014/main" id="{CC5A27FE-8320-451A-9F0B-F829D5A0F6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7" name="直線コネクタ 766">
          <a:extLst>
            <a:ext uri="{FF2B5EF4-FFF2-40B4-BE49-F238E27FC236}">
              <a16:creationId xmlns:a16="http://schemas.microsoft.com/office/drawing/2014/main" id="{EC2229EF-BDD4-4488-ADD2-FECD4C7AA16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68" name="直線コネクタ 767">
          <a:extLst>
            <a:ext uri="{FF2B5EF4-FFF2-40B4-BE49-F238E27FC236}">
              <a16:creationId xmlns:a16="http://schemas.microsoft.com/office/drawing/2014/main" id="{5CB94E5B-32A4-4E9D-898A-607C78987A1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69" name="テキスト ボックス 768">
          <a:extLst>
            <a:ext uri="{FF2B5EF4-FFF2-40B4-BE49-F238E27FC236}">
              <a16:creationId xmlns:a16="http://schemas.microsoft.com/office/drawing/2014/main" id="{431271CF-7E07-4F21-B4BC-EB773E113A0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0" name="直線コネクタ 769">
          <a:extLst>
            <a:ext uri="{FF2B5EF4-FFF2-40B4-BE49-F238E27FC236}">
              <a16:creationId xmlns:a16="http://schemas.microsoft.com/office/drawing/2014/main" id="{FBBB2214-E37D-40C7-92DD-525B795E48F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1" name="テキスト ボックス 770">
          <a:extLst>
            <a:ext uri="{FF2B5EF4-FFF2-40B4-BE49-F238E27FC236}">
              <a16:creationId xmlns:a16="http://schemas.microsoft.com/office/drawing/2014/main" id="{E99ED824-5BAE-4023-9D92-211BA24FD91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2" name="直線コネクタ 771">
          <a:extLst>
            <a:ext uri="{FF2B5EF4-FFF2-40B4-BE49-F238E27FC236}">
              <a16:creationId xmlns:a16="http://schemas.microsoft.com/office/drawing/2014/main" id="{4AFBFA6F-0447-4B5C-9A7E-EE760448237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73" name="テキスト ボックス 772">
          <a:extLst>
            <a:ext uri="{FF2B5EF4-FFF2-40B4-BE49-F238E27FC236}">
              <a16:creationId xmlns:a16="http://schemas.microsoft.com/office/drawing/2014/main" id="{2DB2E8B8-1274-4FE3-82EC-0AF2F49A130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74" name="直線コネクタ 773">
          <a:extLst>
            <a:ext uri="{FF2B5EF4-FFF2-40B4-BE49-F238E27FC236}">
              <a16:creationId xmlns:a16="http://schemas.microsoft.com/office/drawing/2014/main" id="{1AB79EA9-7877-443B-A5DB-BFAF4FFCA72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75" name="テキスト ボックス 774">
          <a:extLst>
            <a:ext uri="{FF2B5EF4-FFF2-40B4-BE49-F238E27FC236}">
              <a16:creationId xmlns:a16="http://schemas.microsoft.com/office/drawing/2014/main" id="{E666EC70-CDB9-4BF0-A1EF-C8E3371A022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6" name="直線コネクタ 775">
          <a:extLst>
            <a:ext uri="{FF2B5EF4-FFF2-40B4-BE49-F238E27FC236}">
              <a16:creationId xmlns:a16="http://schemas.microsoft.com/office/drawing/2014/main" id="{F2EC6424-610C-4CAE-8B31-6CBD5317722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7" name="テキスト ボックス 776">
          <a:extLst>
            <a:ext uri="{FF2B5EF4-FFF2-40B4-BE49-F238E27FC236}">
              <a16:creationId xmlns:a16="http://schemas.microsoft.com/office/drawing/2014/main" id="{134E10DE-F9A2-4080-A9D5-F10EA1AEA2D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8" name="【公民館】&#10;一人当たり面積グラフ枠">
          <a:extLst>
            <a:ext uri="{FF2B5EF4-FFF2-40B4-BE49-F238E27FC236}">
              <a16:creationId xmlns:a16="http://schemas.microsoft.com/office/drawing/2014/main" id="{613DF0BE-4408-4C27-A06F-6EF1E4C4091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79" name="直線コネクタ 778">
          <a:extLst>
            <a:ext uri="{FF2B5EF4-FFF2-40B4-BE49-F238E27FC236}">
              <a16:creationId xmlns:a16="http://schemas.microsoft.com/office/drawing/2014/main" id="{02B39FF5-B064-46C8-B325-4DE7F6BDB105}"/>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80" name="【公民館】&#10;一人当たり面積最小値テキスト">
          <a:extLst>
            <a:ext uri="{FF2B5EF4-FFF2-40B4-BE49-F238E27FC236}">
              <a16:creationId xmlns:a16="http://schemas.microsoft.com/office/drawing/2014/main" id="{F65B600B-39F1-4B37-96CA-C7FA509D8F3D}"/>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81" name="直線コネクタ 780">
          <a:extLst>
            <a:ext uri="{FF2B5EF4-FFF2-40B4-BE49-F238E27FC236}">
              <a16:creationId xmlns:a16="http://schemas.microsoft.com/office/drawing/2014/main" id="{CAC0116C-813F-4203-A7F9-034602E7A9D0}"/>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82" name="【公民館】&#10;一人当たり面積最大値テキスト">
          <a:extLst>
            <a:ext uri="{FF2B5EF4-FFF2-40B4-BE49-F238E27FC236}">
              <a16:creationId xmlns:a16="http://schemas.microsoft.com/office/drawing/2014/main" id="{241CCCC8-2074-41D5-8C09-77145466176A}"/>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83" name="直線コネクタ 782">
          <a:extLst>
            <a:ext uri="{FF2B5EF4-FFF2-40B4-BE49-F238E27FC236}">
              <a16:creationId xmlns:a16="http://schemas.microsoft.com/office/drawing/2014/main" id="{D0292C5F-7768-419E-9233-9B9FFE90DCB2}"/>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84" name="【公民館】&#10;一人当たり面積平均値テキスト">
          <a:extLst>
            <a:ext uri="{FF2B5EF4-FFF2-40B4-BE49-F238E27FC236}">
              <a16:creationId xmlns:a16="http://schemas.microsoft.com/office/drawing/2014/main" id="{71DD4970-BCB8-4BBE-B5D4-0884ABC6DCE7}"/>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85" name="フローチャート: 判断 784">
          <a:extLst>
            <a:ext uri="{FF2B5EF4-FFF2-40B4-BE49-F238E27FC236}">
              <a16:creationId xmlns:a16="http://schemas.microsoft.com/office/drawing/2014/main" id="{F003D9D8-22E1-4232-92DE-386D13B07B79}"/>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86" name="フローチャート: 判断 785">
          <a:extLst>
            <a:ext uri="{FF2B5EF4-FFF2-40B4-BE49-F238E27FC236}">
              <a16:creationId xmlns:a16="http://schemas.microsoft.com/office/drawing/2014/main" id="{16AC191E-EE8F-40E4-A4A7-3F64E39C1475}"/>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87" name="フローチャート: 判断 786">
          <a:extLst>
            <a:ext uri="{FF2B5EF4-FFF2-40B4-BE49-F238E27FC236}">
              <a16:creationId xmlns:a16="http://schemas.microsoft.com/office/drawing/2014/main" id="{80B943AF-0C81-4394-AD63-2850720E9F32}"/>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88" name="フローチャート: 判断 787">
          <a:extLst>
            <a:ext uri="{FF2B5EF4-FFF2-40B4-BE49-F238E27FC236}">
              <a16:creationId xmlns:a16="http://schemas.microsoft.com/office/drawing/2014/main" id="{1877155E-3C2C-4C7F-A509-7C83B1CB9882}"/>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89" name="フローチャート: 判断 788">
          <a:extLst>
            <a:ext uri="{FF2B5EF4-FFF2-40B4-BE49-F238E27FC236}">
              <a16:creationId xmlns:a16="http://schemas.microsoft.com/office/drawing/2014/main" id="{B1E72251-FA1F-47EF-8A0D-575C3A1ACE9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7394D1B7-AAAB-4983-A0F8-9D644C81D68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C9960F23-EF08-413F-88B9-7DD56C6864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D0A733AD-2652-4B05-9ED0-33CEE050062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3" name="テキスト ボックス 792">
          <a:extLst>
            <a:ext uri="{FF2B5EF4-FFF2-40B4-BE49-F238E27FC236}">
              <a16:creationId xmlns:a16="http://schemas.microsoft.com/office/drawing/2014/main" id="{DA5550CC-E617-4E2E-93D5-C8C2787E9BB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509B77EC-149C-4DC8-9251-BB6B08B77EB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72034</xdr:rowOff>
    </xdr:from>
    <xdr:to>
      <xdr:col>116</xdr:col>
      <xdr:colOff>114300</xdr:colOff>
      <xdr:row>108</xdr:row>
      <xdr:rowOff>2184</xdr:rowOff>
    </xdr:to>
    <xdr:sp macro="" textlink="">
      <xdr:nvSpPr>
        <xdr:cNvPr id="795" name="楕円 794">
          <a:extLst>
            <a:ext uri="{FF2B5EF4-FFF2-40B4-BE49-F238E27FC236}">
              <a16:creationId xmlns:a16="http://schemas.microsoft.com/office/drawing/2014/main" id="{30D83D43-B4FB-4FC9-AE9F-700B2D103535}"/>
            </a:ext>
          </a:extLst>
        </xdr:cNvPr>
        <xdr:cNvSpPr/>
      </xdr:nvSpPr>
      <xdr:spPr>
        <a:xfrm>
          <a:off x="22110700" y="1841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158411</xdr:rowOff>
    </xdr:from>
    <xdr:ext cx="469744" cy="259045"/>
    <xdr:sp macro="" textlink="">
      <xdr:nvSpPr>
        <xdr:cNvPr id="796" name="【公民館】&#10;一人当たり面積該当値テキスト">
          <a:extLst>
            <a:ext uri="{FF2B5EF4-FFF2-40B4-BE49-F238E27FC236}">
              <a16:creationId xmlns:a16="http://schemas.microsoft.com/office/drawing/2014/main" id="{E4DEF3B8-7CEF-4A2F-8C1B-C343489885D6}"/>
            </a:ext>
          </a:extLst>
        </xdr:cNvPr>
        <xdr:cNvSpPr txBox="1"/>
      </xdr:nvSpPr>
      <xdr:spPr>
        <a:xfrm>
          <a:off x="22199600" y="183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74777</xdr:rowOff>
    </xdr:from>
    <xdr:to>
      <xdr:col>112</xdr:col>
      <xdr:colOff>38100</xdr:colOff>
      <xdr:row>108</xdr:row>
      <xdr:rowOff>4927</xdr:rowOff>
    </xdr:to>
    <xdr:sp macro="" textlink="">
      <xdr:nvSpPr>
        <xdr:cNvPr id="797" name="楕円 796">
          <a:extLst>
            <a:ext uri="{FF2B5EF4-FFF2-40B4-BE49-F238E27FC236}">
              <a16:creationId xmlns:a16="http://schemas.microsoft.com/office/drawing/2014/main" id="{472E3097-8C1A-444D-AE2C-FE9D56C96181}"/>
            </a:ext>
          </a:extLst>
        </xdr:cNvPr>
        <xdr:cNvSpPr/>
      </xdr:nvSpPr>
      <xdr:spPr>
        <a:xfrm>
          <a:off x="21272500" y="1841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122834</xdr:rowOff>
    </xdr:from>
    <xdr:to>
      <xdr:col>116</xdr:col>
      <xdr:colOff>63500</xdr:colOff>
      <xdr:row>107</xdr:row>
      <xdr:rowOff>125577</xdr:rowOff>
    </xdr:to>
    <xdr:cxnSp macro="">
      <xdr:nvCxnSpPr>
        <xdr:cNvPr id="798" name="直線コネクタ 797">
          <a:extLst>
            <a:ext uri="{FF2B5EF4-FFF2-40B4-BE49-F238E27FC236}">
              <a16:creationId xmlns:a16="http://schemas.microsoft.com/office/drawing/2014/main" id="{34C20AB4-E096-4C10-A341-5C8D82C40EE2}"/>
            </a:ext>
          </a:extLst>
        </xdr:cNvPr>
        <xdr:cNvCxnSpPr/>
      </xdr:nvCxnSpPr>
      <xdr:spPr>
        <a:xfrm flipV="1">
          <a:off x="21323300" y="18467984"/>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77064</xdr:rowOff>
    </xdr:from>
    <xdr:to>
      <xdr:col>107</xdr:col>
      <xdr:colOff>101600</xdr:colOff>
      <xdr:row>108</xdr:row>
      <xdr:rowOff>7214</xdr:rowOff>
    </xdr:to>
    <xdr:sp macro="" textlink="">
      <xdr:nvSpPr>
        <xdr:cNvPr id="799" name="楕円 798">
          <a:extLst>
            <a:ext uri="{FF2B5EF4-FFF2-40B4-BE49-F238E27FC236}">
              <a16:creationId xmlns:a16="http://schemas.microsoft.com/office/drawing/2014/main" id="{AE76C601-C768-4B6E-91F7-54010114F360}"/>
            </a:ext>
          </a:extLst>
        </xdr:cNvPr>
        <xdr:cNvSpPr/>
      </xdr:nvSpPr>
      <xdr:spPr>
        <a:xfrm>
          <a:off x="20383500" y="1842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125577</xdr:rowOff>
    </xdr:from>
    <xdr:to>
      <xdr:col>111</xdr:col>
      <xdr:colOff>177800</xdr:colOff>
      <xdr:row>107</xdr:row>
      <xdr:rowOff>127864</xdr:rowOff>
    </xdr:to>
    <xdr:cxnSp macro="">
      <xdr:nvCxnSpPr>
        <xdr:cNvPr id="800" name="直線コネクタ 799">
          <a:extLst>
            <a:ext uri="{FF2B5EF4-FFF2-40B4-BE49-F238E27FC236}">
              <a16:creationId xmlns:a16="http://schemas.microsoft.com/office/drawing/2014/main" id="{DEF81B3A-458C-434A-A48E-0597B7EF806A}"/>
            </a:ext>
          </a:extLst>
        </xdr:cNvPr>
        <xdr:cNvCxnSpPr/>
      </xdr:nvCxnSpPr>
      <xdr:spPr>
        <a:xfrm flipV="1">
          <a:off x="20434300" y="1847072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01" name="n_1aveValue【公民館】&#10;一人当たり面積">
          <a:extLst>
            <a:ext uri="{FF2B5EF4-FFF2-40B4-BE49-F238E27FC236}">
              <a16:creationId xmlns:a16="http://schemas.microsoft.com/office/drawing/2014/main" id="{023EED75-79EC-46F2-9231-0D5102A418A5}"/>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02" name="n_2aveValue【公民館】&#10;一人当たり面積">
          <a:extLst>
            <a:ext uri="{FF2B5EF4-FFF2-40B4-BE49-F238E27FC236}">
              <a16:creationId xmlns:a16="http://schemas.microsoft.com/office/drawing/2014/main" id="{DBDAAA27-B0B6-4505-9350-8839AAC53CC7}"/>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03" name="n_3aveValue【公民館】&#10;一人当たり面積">
          <a:extLst>
            <a:ext uri="{FF2B5EF4-FFF2-40B4-BE49-F238E27FC236}">
              <a16:creationId xmlns:a16="http://schemas.microsoft.com/office/drawing/2014/main" id="{1AA92398-2D35-4471-9CD7-3B627AB50E55}"/>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04" name="n_4aveValue【公民館】&#10;一人当たり面積">
          <a:extLst>
            <a:ext uri="{FF2B5EF4-FFF2-40B4-BE49-F238E27FC236}">
              <a16:creationId xmlns:a16="http://schemas.microsoft.com/office/drawing/2014/main" id="{2E10D754-A2A5-45BE-AC2A-F0F13A31D888}"/>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167504</xdr:rowOff>
    </xdr:from>
    <xdr:ext cx="469744" cy="259045"/>
    <xdr:sp macro="" textlink="">
      <xdr:nvSpPr>
        <xdr:cNvPr id="805" name="n_1mainValue【公民館】&#10;一人当たり面積">
          <a:extLst>
            <a:ext uri="{FF2B5EF4-FFF2-40B4-BE49-F238E27FC236}">
              <a16:creationId xmlns:a16="http://schemas.microsoft.com/office/drawing/2014/main" id="{3F694826-F3AD-42CB-A5DC-B0AD73E55946}"/>
            </a:ext>
          </a:extLst>
        </xdr:cNvPr>
        <xdr:cNvSpPr txBox="1"/>
      </xdr:nvSpPr>
      <xdr:spPr>
        <a:xfrm>
          <a:off x="21075727" y="1851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169791</xdr:rowOff>
    </xdr:from>
    <xdr:ext cx="469744" cy="259045"/>
    <xdr:sp macro="" textlink="">
      <xdr:nvSpPr>
        <xdr:cNvPr id="806" name="n_2mainValue【公民館】&#10;一人当たり面積">
          <a:extLst>
            <a:ext uri="{FF2B5EF4-FFF2-40B4-BE49-F238E27FC236}">
              <a16:creationId xmlns:a16="http://schemas.microsoft.com/office/drawing/2014/main" id="{07F61ABC-68CE-4A51-A82E-67738CE59CF7}"/>
            </a:ext>
          </a:extLst>
        </xdr:cNvPr>
        <xdr:cNvSpPr txBox="1"/>
      </xdr:nvSpPr>
      <xdr:spPr>
        <a:xfrm>
          <a:off x="20199427" y="1851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7" name="正方形/長方形 806">
          <a:extLst>
            <a:ext uri="{FF2B5EF4-FFF2-40B4-BE49-F238E27FC236}">
              <a16:creationId xmlns:a16="http://schemas.microsoft.com/office/drawing/2014/main" id="{1F3B2937-85AB-45CA-9497-9F7E1EA835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8" name="正方形/長方形 807">
          <a:extLst>
            <a:ext uri="{FF2B5EF4-FFF2-40B4-BE49-F238E27FC236}">
              <a16:creationId xmlns:a16="http://schemas.microsoft.com/office/drawing/2014/main" id="{64122186-78C9-4BC0-BF55-825D4441ABC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9" name="テキスト ボックス 808">
          <a:extLst>
            <a:ext uri="{FF2B5EF4-FFF2-40B4-BE49-F238E27FC236}">
              <a16:creationId xmlns:a16="http://schemas.microsoft.com/office/drawing/2014/main" id="{2E3914F0-25B1-470F-ACEF-4BB852A34BB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公営住宅については、有形固定資産減価償却率が類似団体と比較して１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くなっている。主な要因は、著しく老朽化した公営住宅については年次計画で更新を行ったものの、それ以外の公営住宅の大半が建築後２０年以上経過しており、更新が進んでいないことである。令和４年度に見直し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「八郎潟町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長寿命化計画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に基づき、計画的な更新等を実施する。学校施設については、減価償却率が前年度比で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０ポイント減少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、令和４年度に小中併設校の長寿命化工事を行ったことにより、類似団体と比較して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低くなっている。認定こども園・幼稚園については、町に１施設あるが、減価償却率が９９．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％となっている。当町では当面の間更新計画はないものの、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不具合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が生じた際に補修を行う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の維持管理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によって、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安全性を確保できていると考えている。なお、こども園については、令和２年度に開園した認定こども園の第１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号及び第</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２号認定園児の幼児教育・保育場所として建物を無償貸与しているが、第２号認定の一部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第３号認定の保育実施場所が１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km</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程度離れているため、将来的に１か所で運営することが望まれている。このような状況を踏まえ、</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施設運営方針が決定するまでは、現状の不具合を適時補修しながら、運営に支障が出ないよう維持管理を行っていく予定である。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C546DF-70B2-47E9-97D8-3172CC88A80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3291049-F9B5-4BED-9843-E9E9A88768A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2A23AF-20D4-4B65-B489-41453A593D0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73E133-5B1F-48EE-A3BC-509144CEB64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秋田県八郎潟町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5ADAED-1D8E-4572-B69A-67451DB26B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1FEABE-3506-4AAC-8282-A443E08415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D99785-7B87-40E9-BB8E-0D95106684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CE17C6-427E-4BB1-8D4F-25CE2FE0588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453448-9DB9-4875-B502-8D527B07146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54DEB4-E488-4479-B47D-8BB0C19CDB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5,176
5,160
17.00
3,657,065
3,360,423
221,011
2,363,372
2,607,253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546CFB3-DF86-49CF-92BF-B89241C330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C0F4C4-2CC2-44A9-89CE-7687CDCC523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EF614E1-5D50-4DE8-A217-A5FE154AC9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3FC1A2-8583-4C07-8091-A38CA2EAAAE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2F2353-50DB-4421-9979-B932E9ACB95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A249A6C-1067-4031-AE8F-55A4174788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0EA1AA-4FE9-4333-ADD0-962FDD58E3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EE5DAE-F415-4496-A0B9-B66F1794BF9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DDCA60D-7C21-4604-908A-EE6F28F37C6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863AF7-AC30-49A3-A40B-B656D9DEA8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26BB22-94F6-4067-9AF4-ADE5782431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30A660-F85A-4D9E-88CC-4A057AF23BF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337566-EA6A-47FC-A1C9-A5FDF526280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B9B61F-1F24-4247-8A06-7E7A5384712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9E24B6-D74B-4DCC-A2C1-5638A99A54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3EF7C53-5714-4724-B532-F8458C9329E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A27348-023F-472E-8B8F-43F6AB2E4E3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50E526-C08A-4CDE-8B8D-E722FBFB5FA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AF384B-773B-45FA-B201-94D9D2B07EC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C50FA76-5CF2-4965-A668-17F9596020C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CF93848-C541-43B1-A823-716287C3579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F66E77-98E7-495B-9D9A-185434122F7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0AE618-D2B4-42DA-A78F-C11178E48A8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CDC1B1-C384-4F98-90FB-39297E5E837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6CF7F7-48C5-486E-92EB-83EB64E02B5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FBA4A3-C397-420B-BBAA-F0A7124124E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6C6705-DB58-4769-AE1A-D9237D1061A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C1CC75E-CCB2-4503-B302-E8CF4F9A081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8C7461-8123-499B-AEC1-A9FDE190703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697E178-D5C2-46E5-9551-B27364A223F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4A8C7D1-67FB-4762-8C86-87012F44A7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43A58F-30D5-408B-89FE-441FB9CDE52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1DC4CE4-0FAD-42EB-91B0-C088DC205CD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1D2E13A-2536-4AB0-AFED-653EFE76B09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63D10E3-0CC6-42CC-BE16-73B3884D41B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1B54A04-4B67-4D88-AC5E-67E14CE4167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16AEC3B-12FC-45A6-9A5A-77DFDD62AE0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B12E070-A0BA-41B0-B61E-8EF0AEEB27A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3BCB490-2651-4138-A95C-88E4F9778AD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DED5570-9C02-4165-A6DA-F94B441904F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70F2E6B-E305-42C8-BF75-614444F0308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A0C2849-7486-435E-A4A5-DEC3B5FC17A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A9A8485-2F6E-4DD8-B159-32238207BBB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E345875-58A3-459B-915E-F168BA3FE3F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644D3CB-7F3B-4999-B072-8A66E36D28C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8CE6F10-8D18-492C-B01D-9B22407B786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20509C0-95B7-4EDA-B94B-43F14C4F5738}"/>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A2AD1B6-0460-4C07-BB1A-C6B489850B4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FE4C76E-B091-45AD-A973-DD4104F7DE21}"/>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C3E710B-1476-4E62-B17C-C858CD702892}"/>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867B0599-7D59-4499-AC01-3255D462DF7E}"/>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58D4FC8B-5CC4-4A2E-B179-316FA7E9A61E}"/>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869B68CD-76D5-4E00-B584-0D97E1B135D4}"/>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84590D52-658F-4BE7-B2F4-DBDEC4DE6039}"/>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5640441D-5836-46CA-AE3B-F8D433776820}"/>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16989BAE-E14A-4F19-9BB4-1F24C1435C42}"/>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71A9F497-24E2-4037-B4D5-6EE2F1934DCD}"/>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593759-C079-4102-AAB9-B9949B8850C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D789FD-6517-402F-AE80-893FF45B022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7D8F68E-76F4-4E0F-ABDF-CD9108742E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FE09D23-0A63-4CEB-B29F-06D23A849E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A4A8CD0-B888-48C8-B6CC-81810C01102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54792</xdr:rowOff>
    </xdr:from>
    <xdr:to>
      <xdr:col>24</xdr:col>
      <xdr:colOff>114300</xdr:colOff>
      <xdr:row>36</xdr:row>
      <xdr:rowOff>156392</xdr:rowOff>
    </xdr:to>
    <xdr:sp macro="" textlink="">
      <xdr:nvSpPr>
        <xdr:cNvPr id="74" name="楕円 73">
          <a:extLst>
            <a:ext uri="{FF2B5EF4-FFF2-40B4-BE49-F238E27FC236}">
              <a16:creationId xmlns:a16="http://schemas.microsoft.com/office/drawing/2014/main" id="{390C2D72-76F3-43AE-9406-7CF4A52D5E70}"/>
            </a:ext>
          </a:extLst>
        </xdr:cNvPr>
        <xdr:cNvSpPr/>
      </xdr:nvSpPr>
      <xdr:spPr>
        <a:xfrm>
          <a:off x="45847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77669</xdr:rowOff>
    </xdr:from>
    <xdr:ext cx="405111" cy="259045"/>
    <xdr:sp macro="" textlink="">
      <xdr:nvSpPr>
        <xdr:cNvPr id="75" name="【図書館】&#10;有形固定資産減価償却率該当値テキスト">
          <a:extLst>
            <a:ext uri="{FF2B5EF4-FFF2-40B4-BE49-F238E27FC236}">
              <a16:creationId xmlns:a16="http://schemas.microsoft.com/office/drawing/2014/main" id="{88456859-3A6F-472E-940D-D74F5F5CC573}"/>
            </a:ext>
          </a:extLst>
        </xdr:cNvPr>
        <xdr:cNvSpPr txBox="1"/>
      </xdr:nvSpPr>
      <xdr:spPr>
        <a:xfrm>
          <a:off x="4673600" y="607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157661</xdr:rowOff>
    </xdr:from>
    <xdr:to>
      <xdr:col>20</xdr:col>
      <xdr:colOff>38100</xdr:colOff>
      <xdr:row>36</xdr:row>
      <xdr:rowOff>87811</xdr:rowOff>
    </xdr:to>
    <xdr:sp macro="" textlink="">
      <xdr:nvSpPr>
        <xdr:cNvPr id="76" name="楕円 75">
          <a:extLst>
            <a:ext uri="{FF2B5EF4-FFF2-40B4-BE49-F238E27FC236}">
              <a16:creationId xmlns:a16="http://schemas.microsoft.com/office/drawing/2014/main" id="{9555E892-6A45-4D58-AC71-571D70B85599}"/>
            </a:ext>
          </a:extLst>
        </xdr:cNvPr>
        <xdr:cNvSpPr/>
      </xdr:nvSpPr>
      <xdr:spPr>
        <a:xfrm>
          <a:off x="3746500" y="61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37011</xdr:rowOff>
    </xdr:from>
    <xdr:to>
      <xdr:col>24</xdr:col>
      <xdr:colOff>63500</xdr:colOff>
      <xdr:row>36</xdr:row>
      <xdr:rowOff>105592</xdr:rowOff>
    </xdr:to>
    <xdr:cxnSp macro="">
      <xdr:nvCxnSpPr>
        <xdr:cNvPr id="77" name="直線コネクタ 76">
          <a:extLst>
            <a:ext uri="{FF2B5EF4-FFF2-40B4-BE49-F238E27FC236}">
              <a16:creationId xmlns:a16="http://schemas.microsoft.com/office/drawing/2014/main" id="{995AFFA0-F81D-4191-9335-6F636BA893EF}"/>
            </a:ext>
          </a:extLst>
        </xdr:cNvPr>
        <xdr:cNvCxnSpPr/>
      </xdr:nvCxnSpPr>
      <xdr:spPr>
        <a:xfrm>
          <a:off x="3797300" y="6209211"/>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89081</xdr:rowOff>
    </xdr:from>
    <xdr:to>
      <xdr:col>15</xdr:col>
      <xdr:colOff>101600</xdr:colOff>
      <xdr:row>36</xdr:row>
      <xdr:rowOff>19231</xdr:rowOff>
    </xdr:to>
    <xdr:sp macro="" textlink="">
      <xdr:nvSpPr>
        <xdr:cNvPr id="78" name="楕円 77">
          <a:extLst>
            <a:ext uri="{FF2B5EF4-FFF2-40B4-BE49-F238E27FC236}">
              <a16:creationId xmlns:a16="http://schemas.microsoft.com/office/drawing/2014/main" id="{09A6EEE0-026A-4C42-8A3D-69F41E6E0027}"/>
            </a:ext>
          </a:extLst>
        </xdr:cNvPr>
        <xdr:cNvSpPr/>
      </xdr:nvSpPr>
      <xdr:spPr>
        <a:xfrm>
          <a:off x="2857500" y="608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139881</xdr:rowOff>
    </xdr:from>
    <xdr:to>
      <xdr:col>19</xdr:col>
      <xdr:colOff>177800</xdr:colOff>
      <xdr:row>36</xdr:row>
      <xdr:rowOff>37011</xdr:rowOff>
    </xdr:to>
    <xdr:cxnSp macro="">
      <xdr:nvCxnSpPr>
        <xdr:cNvPr id="79" name="直線コネクタ 78">
          <a:extLst>
            <a:ext uri="{FF2B5EF4-FFF2-40B4-BE49-F238E27FC236}">
              <a16:creationId xmlns:a16="http://schemas.microsoft.com/office/drawing/2014/main" id="{DC659161-0B27-4196-B2BF-7A914F52FD28}"/>
            </a:ext>
          </a:extLst>
        </xdr:cNvPr>
        <xdr:cNvCxnSpPr/>
      </xdr:nvCxnSpPr>
      <xdr:spPr>
        <a:xfrm>
          <a:off x="2908300" y="614063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20501</xdr:rowOff>
    </xdr:from>
    <xdr:to>
      <xdr:col>10</xdr:col>
      <xdr:colOff>165100</xdr:colOff>
      <xdr:row>35</xdr:row>
      <xdr:rowOff>122101</xdr:rowOff>
    </xdr:to>
    <xdr:sp macro="" textlink="">
      <xdr:nvSpPr>
        <xdr:cNvPr id="80" name="楕円 79">
          <a:extLst>
            <a:ext uri="{FF2B5EF4-FFF2-40B4-BE49-F238E27FC236}">
              <a16:creationId xmlns:a16="http://schemas.microsoft.com/office/drawing/2014/main" id="{99F6057A-A60A-428F-A0D8-5834980F850A}"/>
            </a:ext>
          </a:extLst>
        </xdr:cNvPr>
        <xdr:cNvSpPr/>
      </xdr:nvSpPr>
      <xdr:spPr>
        <a:xfrm>
          <a:off x="1968500" y="60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71301</xdr:rowOff>
    </xdr:from>
    <xdr:to>
      <xdr:col>15</xdr:col>
      <xdr:colOff>50800</xdr:colOff>
      <xdr:row>35</xdr:row>
      <xdr:rowOff>139881</xdr:rowOff>
    </xdr:to>
    <xdr:cxnSp macro="">
      <xdr:nvCxnSpPr>
        <xdr:cNvPr id="81" name="直線コネクタ 80">
          <a:extLst>
            <a:ext uri="{FF2B5EF4-FFF2-40B4-BE49-F238E27FC236}">
              <a16:creationId xmlns:a16="http://schemas.microsoft.com/office/drawing/2014/main" id="{BCBD9DE0-D395-40D1-9FBC-2794B419AB9C}"/>
            </a:ext>
          </a:extLst>
        </xdr:cNvPr>
        <xdr:cNvCxnSpPr/>
      </xdr:nvCxnSpPr>
      <xdr:spPr>
        <a:xfrm>
          <a:off x="2019300" y="60720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123372</xdr:rowOff>
    </xdr:from>
    <xdr:to>
      <xdr:col>6</xdr:col>
      <xdr:colOff>38100</xdr:colOff>
      <xdr:row>35</xdr:row>
      <xdr:rowOff>53522</xdr:rowOff>
    </xdr:to>
    <xdr:sp macro="" textlink="">
      <xdr:nvSpPr>
        <xdr:cNvPr id="82" name="楕円 81">
          <a:extLst>
            <a:ext uri="{FF2B5EF4-FFF2-40B4-BE49-F238E27FC236}">
              <a16:creationId xmlns:a16="http://schemas.microsoft.com/office/drawing/2014/main" id="{F48C36B4-C833-4E83-987D-4907DC0C28AC}"/>
            </a:ext>
          </a:extLst>
        </xdr:cNvPr>
        <xdr:cNvSpPr/>
      </xdr:nvSpPr>
      <xdr:spPr>
        <a:xfrm>
          <a:off x="1079500" y="59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2722</xdr:rowOff>
    </xdr:from>
    <xdr:to>
      <xdr:col>10</xdr:col>
      <xdr:colOff>114300</xdr:colOff>
      <xdr:row>35</xdr:row>
      <xdr:rowOff>71301</xdr:rowOff>
    </xdr:to>
    <xdr:cxnSp macro="">
      <xdr:nvCxnSpPr>
        <xdr:cNvPr id="83" name="直線コネクタ 82">
          <a:extLst>
            <a:ext uri="{FF2B5EF4-FFF2-40B4-BE49-F238E27FC236}">
              <a16:creationId xmlns:a16="http://schemas.microsoft.com/office/drawing/2014/main" id="{F6DF3FCC-A23A-467A-8D11-39BDA76D33D0}"/>
            </a:ext>
          </a:extLst>
        </xdr:cNvPr>
        <xdr:cNvCxnSpPr/>
      </xdr:nvCxnSpPr>
      <xdr:spPr>
        <a:xfrm>
          <a:off x="1130300" y="600347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47914</xdr:rowOff>
    </xdr:from>
    <xdr:ext cx="405111" cy="259045"/>
    <xdr:sp macro="" textlink="">
      <xdr:nvSpPr>
        <xdr:cNvPr id="84" name="n_1aveValue【図書館】&#10;有形固定資産減価償却率">
          <a:extLst>
            <a:ext uri="{FF2B5EF4-FFF2-40B4-BE49-F238E27FC236}">
              <a16:creationId xmlns:a16="http://schemas.microsoft.com/office/drawing/2014/main" id="{C58C1B85-119D-4509-8D0C-CADEB03C9028}"/>
            </a:ext>
          </a:extLst>
        </xdr:cNvPr>
        <xdr:cNvSpPr txBox="1"/>
      </xdr:nvSpPr>
      <xdr:spPr>
        <a:xfrm>
          <a:off x="358204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85" name="n_2aveValue【図書館】&#10;有形固定資産減価償却率">
          <a:extLst>
            <a:ext uri="{FF2B5EF4-FFF2-40B4-BE49-F238E27FC236}">
              <a16:creationId xmlns:a16="http://schemas.microsoft.com/office/drawing/2014/main" id="{81D7174B-4152-4B8F-9EDE-4EE5B2E4C469}"/>
            </a:ext>
          </a:extLst>
        </xdr:cNvPr>
        <xdr:cNvSpPr txBox="1"/>
      </xdr:nvSpPr>
      <xdr:spPr>
        <a:xfrm>
          <a:off x="27057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26CE15E1-F4BE-410E-8AC3-2EB8AF15500E}"/>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5697F65A-27F4-42D0-8AF6-1CD3AAD240F7}"/>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104338</xdr:rowOff>
    </xdr:from>
    <xdr:ext cx="405111" cy="259045"/>
    <xdr:sp macro="" textlink="">
      <xdr:nvSpPr>
        <xdr:cNvPr id="88" name="n_1mainValue【図書館】&#10;有形固定資産減価償却率">
          <a:extLst>
            <a:ext uri="{FF2B5EF4-FFF2-40B4-BE49-F238E27FC236}">
              <a16:creationId xmlns:a16="http://schemas.microsoft.com/office/drawing/2014/main" id="{745AE29C-49C6-494D-BB3C-B89412D99F65}"/>
            </a:ext>
          </a:extLst>
        </xdr:cNvPr>
        <xdr:cNvSpPr txBox="1"/>
      </xdr:nvSpPr>
      <xdr:spPr>
        <a:xfrm>
          <a:off x="3582044" y="593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35758</xdr:rowOff>
    </xdr:from>
    <xdr:ext cx="405111" cy="259045"/>
    <xdr:sp macro="" textlink="">
      <xdr:nvSpPr>
        <xdr:cNvPr id="89" name="n_2mainValue【図書館】&#10;有形固定資産減価償却率">
          <a:extLst>
            <a:ext uri="{FF2B5EF4-FFF2-40B4-BE49-F238E27FC236}">
              <a16:creationId xmlns:a16="http://schemas.microsoft.com/office/drawing/2014/main" id="{E0FB7A3D-9FD8-4EE3-A52B-BA31DF29570A}"/>
            </a:ext>
          </a:extLst>
        </xdr:cNvPr>
        <xdr:cNvSpPr txBox="1"/>
      </xdr:nvSpPr>
      <xdr:spPr>
        <a:xfrm>
          <a:off x="2705744" y="586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138628</xdr:rowOff>
    </xdr:from>
    <xdr:ext cx="405111" cy="259045"/>
    <xdr:sp macro="" textlink="">
      <xdr:nvSpPr>
        <xdr:cNvPr id="90" name="n_3mainValue【図書館】&#10;有形固定資産減価償却率">
          <a:extLst>
            <a:ext uri="{FF2B5EF4-FFF2-40B4-BE49-F238E27FC236}">
              <a16:creationId xmlns:a16="http://schemas.microsoft.com/office/drawing/2014/main" id="{583C4479-B721-43A5-B59C-5DD05FC6E381}"/>
            </a:ext>
          </a:extLst>
        </xdr:cNvPr>
        <xdr:cNvSpPr txBox="1"/>
      </xdr:nvSpPr>
      <xdr:spPr>
        <a:xfrm>
          <a:off x="1816744" y="579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70049</xdr:rowOff>
    </xdr:from>
    <xdr:ext cx="405111" cy="259045"/>
    <xdr:sp macro="" textlink="">
      <xdr:nvSpPr>
        <xdr:cNvPr id="91" name="n_4mainValue【図書館】&#10;有形固定資産減価償却率">
          <a:extLst>
            <a:ext uri="{FF2B5EF4-FFF2-40B4-BE49-F238E27FC236}">
              <a16:creationId xmlns:a16="http://schemas.microsoft.com/office/drawing/2014/main" id="{BC333225-E69B-4D29-B284-5CAC09AAEB89}"/>
            </a:ext>
          </a:extLst>
        </xdr:cNvPr>
        <xdr:cNvSpPr txBox="1"/>
      </xdr:nvSpPr>
      <xdr:spPr>
        <a:xfrm>
          <a:off x="927744" y="572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F0AB8C1-7241-4B5D-986C-45B25025FC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5CBD930-C370-401E-A1C2-D80089FA2CB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B662F64-AE40-40BF-95CB-5A6B2EAA617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A76C4A2-2F16-4768-80D9-F35F7F0987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D636609-77CF-4C58-A2FF-F0832BDC844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9AF3A89-BE1C-42F3-B6F5-241CB6101C3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54CB97D-240E-462D-966A-BA3DABDB778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5C37C40-F654-4E03-A053-F311D88E48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031016A-F88F-462B-89E7-7EBBE56D252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1C87F7C-D737-4122-A9EC-827C311028A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A121A48-993F-4ED2-81ED-A91C413431B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F02652A-9E13-4CF1-8AA7-2442335A308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884BD1C-349A-40B0-800D-D1027F5190C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B8C751F-427B-4982-97D6-7125A8B0DDD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84F1DC1-3E34-4D84-B041-B39CC9285A4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1039223-3E08-4D61-A640-1E0CFEEDFF6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F143232-1DEC-40D6-858D-FB0245A4D9F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E150975-1D00-4223-840E-BF2E1DE173A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58ED9EB-0110-4F72-BB68-C98AC8A335D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485E4AA-B007-41EB-94EB-CB1C7A2A308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10F6D31-9C15-4D81-B8AC-3CD355065D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0DF6E81-248A-401F-8A27-C20056B989D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FED6B8F-CB46-4713-B046-6B72C28E23A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3A247252-431D-4E05-B59A-32C152BC9B55}"/>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DDF0D292-9773-49EB-98C6-952FD43FB029}"/>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CB5ABFA3-D59A-4A14-92BC-B07E793B6277}"/>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D11C30B6-E55E-4A49-9250-895987BBEB29}"/>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0514A2F8-1601-46EE-8279-3F9526B4C977}"/>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489C2627-0779-4600-8C19-FF919474AC71}"/>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C2C1C292-1E53-42B9-B5A7-87AE14FFDB7F}"/>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C78C2475-1ACF-47CE-8D57-5A3CB83F02B5}"/>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8B718B67-46C2-4024-8700-3AE37B6CAE87}"/>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4B5A03E5-AE4E-4966-B55C-AB812EC95D31}"/>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2512B7A1-0032-42AB-ADEB-795607AE476A}"/>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B6ECEFE-7F88-4544-BD0E-8A2F29D9D27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5BEE841-05F9-4296-B22B-59D293DD321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3F18B2-B41C-441F-B09C-F7F1E02411D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023B542-F0F8-4928-BDC9-8E21C0FF46F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3EB709B-2DD4-4075-ACE6-07496337F1D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63500</xdr:rowOff>
    </xdr:from>
    <xdr:to>
      <xdr:col>55</xdr:col>
      <xdr:colOff>50800</xdr:colOff>
      <xdr:row>39</xdr:row>
      <xdr:rowOff>165100</xdr:rowOff>
    </xdr:to>
    <xdr:sp macro="" textlink="">
      <xdr:nvSpPr>
        <xdr:cNvPr id="131" name="楕円 130">
          <a:extLst>
            <a:ext uri="{FF2B5EF4-FFF2-40B4-BE49-F238E27FC236}">
              <a16:creationId xmlns:a16="http://schemas.microsoft.com/office/drawing/2014/main" id="{BBDF4BCF-14E0-4CD8-AB43-B4500454225A}"/>
            </a:ext>
          </a:extLst>
        </xdr:cNvPr>
        <xdr:cNvSpPr/>
      </xdr:nvSpPr>
      <xdr:spPr>
        <a:xfrm>
          <a:off x="104267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EAC167AE-2422-4CFE-8159-0EDFAB1965E3}"/>
            </a:ext>
          </a:extLst>
        </xdr:cNvPr>
        <xdr:cNvSpPr txBox="1"/>
      </xdr:nvSpPr>
      <xdr:spPr>
        <a:xfrm>
          <a:off x="10515600"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71120</xdr:rowOff>
    </xdr:from>
    <xdr:to>
      <xdr:col>50</xdr:col>
      <xdr:colOff>165100</xdr:colOff>
      <xdr:row>40</xdr:row>
      <xdr:rowOff>1270</xdr:rowOff>
    </xdr:to>
    <xdr:sp macro="" textlink="">
      <xdr:nvSpPr>
        <xdr:cNvPr id="133" name="楕円 132">
          <a:extLst>
            <a:ext uri="{FF2B5EF4-FFF2-40B4-BE49-F238E27FC236}">
              <a16:creationId xmlns:a16="http://schemas.microsoft.com/office/drawing/2014/main" id="{1E067939-CFFE-4BDC-8333-C507D7D34DC4}"/>
            </a:ext>
          </a:extLst>
        </xdr:cNvPr>
        <xdr:cNvSpPr/>
      </xdr:nvSpPr>
      <xdr:spPr>
        <a:xfrm>
          <a:off x="9588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114300</xdr:rowOff>
    </xdr:from>
    <xdr:to>
      <xdr:col>55</xdr:col>
      <xdr:colOff>0</xdr:colOff>
      <xdr:row>39</xdr:row>
      <xdr:rowOff>121920</xdr:rowOff>
    </xdr:to>
    <xdr:cxnSp macro="">
      <xdr:nvCxnSpPr>
        <xdr:cNvPr id="134" name="直線コネクタ 133">
          <a:extLst>
            <a:ext uri="{FF2B5EF4-FFF2-40B4-BE49-F238E27FC236}">
              <a16:creationId xmlns:a16="http://schemas.microsoft.com/office/drawing/2014/main" id="{FCD3FA05-3F6B-4FC9-A62C-85270C90DB00}"/>
            </a:ext>
          </a:extLst>
        </xdr:cNvPr>
        <xdr:cNvCxnSpPr/>
      </xdr:nvCxnSpPr>
      <xdr:spPr>
        <a:xfrm flipV="1">
          <a:off x="9639300" y="68008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78740</xdr:rowOff>
    </xdr:from>
    <xdr:to>
      <xdr:col>46</xdr:col>
      <xdr:colOff>38100</xdr:colOff>
      <xdr:row>40</xdr:row>
      <xdr:rowOff>8890</xdr:rowOff>
    </xdr:to>
    <xdr:sp macro="" textlink="">
      <xdr:nvSpPr>
        <xdr:cNvPr id="135" name="楕円 134">
          <a:extLst>
            <a:ext uri="{FF2B5EF4-FFF2-40B4-BE49-F238E27FC236}">
              <a16:creationId xmlns:a16="http://schemas.microsoft.com/office/drawing/2014/main" id="{FF523475-7FDC-467C-8AD7-507DAB200AFA}"/>
            </a:ext>
          </a:extLst>
        </xdr:cNvPr>
        <xdr:cNvSpPr/>
      </xdr:nvSpPr>
      <xdr:spPr>
        <a:xfrm>
          <a:off x="8699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121920</xdr:rowOff>
    </xdr:from>
    <xdr:to>
      <xdr:col>50</xdr:col>
      <xdr:colOff>114300</xdr:colOff>
      <xdr:row>39</xdr:row>
      <xdr:rowOff>129540</xdr:rowOff>
    </xdr:to>
    <xdr:cxnSp macro="">
      <xdr:nvCxnSpPr>
        <xdr:cNvPr id="136" name="直線コネクタ 135">
          <a:extLst>
            <a:ext uri="{FF2B5EF4-FFF2-40B4-BE49-F238E27FC236}">
              <a16:creationId xmlns:a16="http://schemas.microsoft.com/office/drawing/2014/main" id="{991D6F1A-9EA0-4E63-BD04-0982B02AE5C0}"/>
            </a:ext>
          </a:extLst>
        </xdr:cNvPr>
        <xdr:cNvCxnSpPr/>
      </xdr:nvCxnSpPr>
      <xdr:spPr>
        <a:xfrm flipV="1">
          <a:off x="8750300" y="68084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90170</xdr:rowOff>
    </xdr:from>
    <xdr:to>
      <xdr:col>41</xdr:col>
      <xdr:colOff>101600</xdr:colOff>
      <xdr:row>40</xdr:row>
      <xdr:rowOff>20320</xdr:rowOff>
    </xdr:to>
    <xdr:sp macro="" textlink="">
      <xdr:nvSpPr>
        <xdr:cNvPr id="137" name="楕円 136">
          <a:extLst>
            <a:ext uri="{FF2B5EF4-FFF2-40B4-BE49-F238E27FC236}">
              <a16:creationId xmlns:a16="http://schemas.microsoft.com/office/drawing/2014/main" id="{C841E12B-C864-45DF-85D2-C8B10C89D880}"/>
            </a:ext>
          </a:extLst>
        </xdr:cNvPr>
        <xdr:cNvSpPr/>
      </xdr:nvSpPr>
      <xdr:spPr>
        <a:xfrm>
          <a:off x="7810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129540</xdr:rowOff>
    </xdr:from>
    <xdr:to>
      <xdr:col>45</xdr:col>
      <xdr:colOff>177800</xdr:colOff>
      <xdr:row>39</xdr:row>
      <xdr:rowOff>140970</xdr:rowOff>
    </xdr:to>
    <xdr:cxnSp macro="">
      <xdr:nvCxnSpPr>
        <xdr:cNvPr id="138" name="直線コネクタ 137">
          <a:extLst>
            <a:ext uri="{FF2B5EF4-FFF2-40B4-BE49-F238E27FC236}">
              <a16:creationId xmlns:a16="http://schemas.microsoft.com/office/drawing/2014/main" id="{ED147D90-A00B-4A5E-AC13-ED69DD53B3BD}"/>
            </a:ext>
          </a:extLst>
        </xdr:cNvPr>
        <xdr:cNvCxnSpPr/>
      </xdr:nvCxnSpPr>
      <xdr:spPr>
        <a:xfrm flipV="1">
          <a:off x="7861300" y="68160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9" name="楕円 138">
          <a:extLst>
            <a:ext uri="{FF2B5EF4-FFF2-40B4-BE49-F238E27FC236}">
              <a16:creationId xmlns:a16="http://schemas.microsoft.com/office/drawing/2014/main" id="{26DB0018-76A7-4B1D-A02D-6A108474A702}"/>
            </a:ext>
          </a:extLst>
        </xdr:cNvPr>
        <xdr:cNvSpPr/>
      </xdr:nvSpPr>
      <xdr:spPr>
        <a:xfrm>
          <a:off x="6921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140970</xdr:rowOff>
    </xdr:from>
    <xdr:to>
      <xdr:col>41</xdr:col>
      <xdr:colOff>50800</xdr:colOff>
      <xdr:row>39</xdr:row>
      <xdr:rowOff>148590</xdr:rowOff>
    </xdr:to>
    <xdr:cxnSp macro="">
      <xdr:nvCxnSpPr>
        <xdr:cNvPr id="140" name="直線コネクタ 139">
          <a:extLst>
            <a:ext uri="{FF2B5EF4-FFF2-40B4-BE49-F238E27FC236}">
              <a16:creationId xmlns:a16="http://schemas.microsoft.com/office/drawing/2014/main" id="{D0E14F5C-4086-4E6D-AC85-A717376C51FA}"/>
            </a:ext>
          </a:extLst>
        </xdr:cNvPr>
        <xdr:cNvCxnSpPr/>
      </xdr:nvCxnSpPr>
      <xdr:spPr>
        <a:xfrm flipV="1">
          <a:off x="6972300" y="6827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8201A8AE-7C65-45BD-B101-E94110FD2219}"/>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5B6CC195-501E-4BF5-ABD2-0562BC7E4D54}"/>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C886C98C-1EA7-4732-A64E-1B35788A1BA4}"/>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4" name="n_4aveValue【図書館】&#10;一人当たり面積">
          <a:extLst>
            <a:ext uri="{FF2B5EF4-FFF2-40B4-BE49-F238E27FC236}">
              <a16:creationId xmlns:a16="http://schemas.microsoft.com/office/drawing/2014/main" id="{6F80F8AE-4649-4A1C-8351-8828A26C764C}"/>
            </a:ext>
          </a:extLst>
        </xdr:cNvPr>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163847</xdr:rowOff>
    </xdr:from>
    <xdr:ext cx="469744" cy="259045"/>
    <xdr:sp macro="" textlink="">
      <xdr:nvSpPr>
        <xdr:cNvPr id="145" name="n_1mainValue【図書館】&#10;一人当たり面積">
          <a:extLst>
            <a:ext uri="{FF2B5EF4-FFF2-40B4-BE49-F238E27FC236}">
              <a16:creationId xmlns:a16="http://schemas.microsoft.com/office/drawing/2014/main" id="{1D06F35E-DC53-4282-B0B2-6B04EDC93E73}"/>
            </a:ext>
          </a:extLst>
        </xdr:cNvPr>
        <xdr:cNvSpPr txBox="1"/>
      </xdr:nvSpPr>
      <xdr:spPr>
        <a:xfrm>
          <a:off x="9391727"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25417</xdr:rowOff>
    </xdr:from>
    <xdr:ext cx="469744" cy="259045"/>
    <xdr:sp macro="" textlink="">
      <xdr:nvSpPr>
        <xdr:cNvPr id="146" name="n_2mainValue【図書館】&#10;一人当たり面積">
          <a:extLst>
            <a:ext uri="{FF2B5EF4-FFF2-40B4-BE49-F238E27FC236}">
              <a16:creationId xmlns:a16="http://schemas.microsoft.com/office/drawing/2014/main" id="{7B2BC219-4FF8-45DF-A034-3B784959DB2C}"/>
            </a:ext>
          </a:extLst>
        </xdr:cNvPr>
        <xdr:cNvSpPr txBox="1"/>
      </xdr:nvSpPr>
      <xdr:spPr>
        <a:xfrm>
          <a:off x="8515427" y="654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36847</xdr:rowOff>
    </xdr:from>
    <xdr:ext cx="469744" cy="259045"/>
    <xdr:sp macro="" textlink="">
      <xdr:nvSpPr>
        <xdr:cNvPr id="147" name="n_3mainValue【図書館】&#10;一人当たり面積">
          <a:extLst>
            <a:ext uri="{FF2B5EF4-FFF2-40B4-BE49-F238E27FC236}">
              <a16:creationId xmlns:a16="http://schemas.microsoft.com/office/drawing/2014/main" id="{FD3FC6EC-B7CF-4890-AD3B-E1AF977CDABD}"/>
            </a:ext>
          </a:extLst>
        </xdr:cNvPr>
        <xdr:cNvSpPr txBox="1"/>
      </xdr:nvSpPr>
      <xdr:spPr>
        <a:xfrm>
          <a:off x="76264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44467</xdr:rowOff>
    </xdr:from>
    <xdr:ext cx="469744" cy="259045"/>
    <xdr:sp macro="" textlink="">
      <xdr:nvSpPr>
        <xdr:cNvPr id="148" name="n_4mainValue【図書館】&#10;一人当たり面積">
          <a:extLst>
            <a:ext uri="{FF2B5EF4-FFF2-40B4-BE49-F238E27FC236}">
              <a16:creationId xmlns:a16="http://schemas.microsoft.com/office/drawing/2014/main" id="{FE236564-337D-4C12-9A60-6C73FFB3FA8B}"/>
            </a:ext>
          </a:extLst>
        </xdr:cNvPr>
        <xdr:cNvSpPr txBox="1"/>
      </xdr:nvSpPr>
      <xdr:spPr>
        <a:xfrm>
          <a:off x="67374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96785EB-C5C1-43A1-B98F-57ADDDAD30E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C36A28D-322B-4A8D-B22B-9049CE5507B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194B5E7-9FF2-4F68-BD60-B1BFA7AAAD3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A16570E-315B-45C8-8C35-499F30D33F6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525BE00-9F6A-458E-A746-DEEF5D7CFA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DF0F592-FA79-4DAE-B458-FD1CD39A7B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E0F6BC7-B1D9-47E8-8468-721AF5F84F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DC35B71-BCCA-4D3D-ACAD-7249683E724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2E00433-D474-4012-B0BF-7D738594C9F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8100C01-77BB-4683-AFBA-A80FC8B33F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1BAE24D-AF74-450E-9B81-C120AC741E8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B3974F16-9CE1-4E91-81A7-C9FFFB662A3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814BA98F-C2F4-4ECE-BB71-1A6BC1FFAE4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97068DEC-F1C5-4BE8-B450-377E9C1B474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824EBA1E-0D61-4979-AD45-56537ACE045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C422A02-A993-4310-B462-F603075F491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C9961E68-8792-4233-B8D2-C448BBF1284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24362A2F-7367-400F-AE57-05F75588727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FF85633-236C-4354-950F-83CB4A901DF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C5711853-D74D-46C3-A521-BAC647617CC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7BE9318-CCEC-4423-9D44-4D6350F5A6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B413BB61-11FB-4A9A-9670-9ECF217510B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F7F8A1C5-EECA-41AB-BEFD-82C9F2A0603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D4CACD3-8CA6-4455-A45B-7E900CCE91C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749FA530-FBCE-4D0C-B4EE-62404B44E0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264FEB5-2DAD-446E-95AE-1980A12E69FC}"/>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879ECBEE-6578-4AB5-B289-0B9B76738C4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F5BB347-3D24-4AFC-8C4F-8535D4F91109}"/>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F330E41-D45B-4F45-8CD0-B7C3D05EE0B9}"/>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E3E130CE-5923-4C7E-BE30-F468617468C3}"/>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B8802F7C-4E04-452C-8685-23E9F24BB94F}"/>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83058449-25C6-4C74-BFF6-3C3A1257A206}"/>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1917D147-EC72-49C2-AC0C-0983F316DA04}"/>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4347B452-742F-4B84-8897-22DDCE3AA4F8}"/>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E1B610E9-C6EB-4E1A-9A0D-414795A0D7B3}"/>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5E6182FC-D417-4B7A-959B-01A7B4731B68}"/>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49EFA9C-52B9-4747-8959-36A8D378826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E9D36B-A8E2-4B50-AF12-8EF7D9A6F4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44E8649-A881-4AC8-817B-15A004A7664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B9E2FAC-DB91-4D0E-B434-75755DB4CA9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07783A5-40C2-459B-97B8-3826D2F7287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53703</xdr:rowOff>
    </xdr:from>
    <xdr:to>
      <xdr:col>24</xdr:col>
      <xdr:colOff>114300</xdr:colOff>
      <xdr:row>64</xdr:row>
      <xdr:rowOff>155303</xdr:rowOff>
    </xdr:to>
    <xdr:sp macro="" textlink="">
      <xdr:nvSpPr>
        <xdr:cNvPr id="190" name="楕円 189">
          <a:extLst>
            <a:ext uri="{FF2B5EF4-FFF2-40B4-BE49-F238E27FC236}">
              <a16:creationId xmlns:a16="http://schemas.microsoft.com/office/drawing/2014/main" id="{B5D44BD0-1428-4326-BE50-23314145E5D9}"/>
            </a:ext>
          </a:extLst>
        </xdr:cNvPr>
        <xdr:cNvSpPr/>
      </xdr:nvSpPr>
      <xdr:spPr>
        <a:xfrm>
          <a:off x="45847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140080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F159CC7-080D-4A28-A221-D7B60C103BC4}"/>
            </a:ext>
          </a:extLst>
        </xdr:cNvPr>
        <xdr:cNvSpPr txBox="1"/>
      </xdr:nvSpPr>
      <xdr:spPr>
        <a:xfrm>
          <a:off x="4673600" y="10941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50437</xdr:rowOff>
    </xdr:from>
    <xdr:to>
      <xdr:col>20</xdr:col>
      <xdr:colOff>38100</xdr:colOff>
      <xdr:row>64</xdr:row>
      <xdr:rowOff>152037</xdr:rowOff>
    </xdr:to>
    <xdr:sp macro="" textlink="">
      <xdr:nvSpPr>
        <xdr:cNvPr id="192" name="楕円 191">
          <a:extLst>
            <a:ext uri="{FF2B5EF4-FFF2-40B4-BE49-F238E27FC236}">
              <a16:creationId xmlns:a16="http://schemas.microsoft.com/office/drawing/2014/main" id="{61E68020-62AC-4704-8187-DE38409D53D8}"/>
            </a:ext>
          </a:extLst>
        </xdr:cNvPr>
        <xdr:cNvSpPr/>
      </xdr:nvSpPr>
      <xdr:spPr>
        <a:xfrm>
          <a:off x="3746500" y="1102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101237</xdr:rowOff>
    </xdr:from>
    <xdr:to>
      <xdr:col>24</xdr:col>
      <xdr:colOff>63500</xdr:colOff>
      <xdr:row>64</xdr:row>
      <xdr:rowOff>104503</xdr:rowOff>
    </xdr:to>
    <xdr:cxnSp macro="">
      <xdr:nvCxnSpPr>
        <xdr:cNvPr id="193" name="直線コネクタ 192">
          <a:extLst>
            <a:ext uri="{FF2B5EF4-FFF2-40B4-BE49-F238E27FC236}">
              <a16:creationId xmlns:a16="http://schemas.microsoft.com/office/drawing/2014/main" id="{53D9878E-CF0D-4003-B567-EDE5EFA47CC3}"/>
            </a:ext>
          </a:extLst>
        </xdr:cNvPr>
        <xdr:cNvCxnSpPr/>
      </xdr:nvCxnSpPr>
      <xdr:spPr>
        <a:xfrm>
          <a:off x="3797300" y="1107403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48804</xdr:rowOff>
    </xdr:from>
    <xdr:to>
      <xdr:col>15</xdr:col>
      <xdr:colOff>101600</xdr:colOff>
      <xdr:row>64</xdr:row>
      <xdr:rowOff>150404</xdr:rowOff>
    </xdr:to>
    <xdr:sp macro="" textlink="">
      <xdr:nvSpPr>
        <xdr:cNvPr id="194" name="楕円 193">
          <a:extLst>
            <a:ext uri="{FF2B5EF4-FFF2-40B4-BE49-F238E27FC236}">
              <a16:creationId xmlns:a16="http://schemas.microsoft.com/office/drawing/2014/main" id="{0B31BF41-B30C-4AC8-8FA4-18094109475E}"/>
            </a:ext>
          </a:extLst>
        </xdr:cNvPr>
        <xdr:cNvSpPr/>
      </xdr:nvSpPr>
      <xdr:spPr>
        <a:xfrm>
          <a:off x="2857500" y="1102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99604</xdr:rowOff>
    </xdr:from>
    <xdr:to>
      <xdr:col>19</xdr:col>
      <xdr:colOff>177800</xdr:colOff>
      <xdr:row>64</xdr:row>
      <xdr:rowOff>101237</xdr:rowOff>
    </xdr:to>
    <xdr:cxnSp macro="">
      <xdr:nvCxnSpPr>
        <xdr:cNvPr id="195" name="直線コネクタ 194">
          <a:extLst>
            <a:ext uri="{FF2B5EF4-FFF2-40B4-BE49-F238E27FC236}">
              <a16:creationId xmlns:a16="http://schemas.microsoft.com/office/drawing/2014/main" id="{22360A22-DA94-4264-9CD8-253E08F52CBD}"/>
            </a:ext>
          </a:extLst>
        </xdr:cNvPr>
        <xdr:cNvCxnSpPr/>
      </xdr:nvCxnSpPr>
      <xdr:spPr>
        <a:xfrm>
          <a:off x="2908300" y="1107240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60234</xdr:rowOff>
    </xdr:from>
    <xdr:to>
      <xdr:col>10</xdr:col>
      <xdr:colOff>165100</xdr:colOff>
      <xdr:row>64</xdr:row>
      <xdr:rowOff>161834</xdr:rowOff>
    </xdr:to>
    <xdr:sp macro="" textlink="">
      <xdr:nvSpPr>
        <xdr:cNvPr id="196" name="楕円 195">
          <a:extLst>
            <a:ext uri="{FF2B5EF4-FFF2-40B4-BE49-F238E27FC236}">
              <a16:creationId xmlns:a16="http://schemas.microsoft.com/office/drawing/2014/main" id="{9DC27635-DE63-4088-AC3C-22A4DB3FBA21}"/>
            </a:ext>
          </a:extLst>
        </xdr:cNvPr>
        <xdr:cNvSpPr/>
      </xdr:nvSpPr>
      <xdr:spPr>
        <a:xfrm>
          <a:off x="1968500" y="110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99604</xdr:rowOff>
    </xdr:from>
    <xdr:to>
      <xdr:col>15</xdr:col>
      <xdr:colOff>50800</xdr:colOff>
      <xdr:row>64</xdr:row>
      <xdr:rowOff>111034</xdr:rowOff>
    </xdr:to>
    <xdr:cxnSp macro="">
      <xdr:nvCxnSpPr>
        <xdr:cNvPr id="197" name="直線コネクタ 196">
          <a:extLst>
            <a:ext uri="{FF2B5EF4-FFF2-40B4-BE49-F238E27FC236}">
              <a16:creationId xmlns:a16="http://schemas.microsoft.com/office/drawing/2014/main" id="{BD463D7C-9F67-4DD1-83AA-850D9D8CFA54}"/>
            </a:ext>
          </a:extLst>
        </xdr:cNvPr>
        <xdr:cNvCxnSpPr/>
      </xdr:nvCxnSpPr>
      <xdr:spPr>
        <a:xfrm flipV="1">
          <a:off x="2019300" y="1107240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53703</xdr:rowOff>
    </xdr:from>
    <xdr:to>
      <xdr:col>6</xdr:col>
      <xdr:colOff>38100</xdr:colOff>
      <xdr:row>64</xdr:row>
      <xdr:rowOff>155303</xdr:rowOff>
    </xdr:to>
    <xdr:sp macro="" textlink="">
      <xdr:nvSpPr>
        <xdr:cNvPr id="198" name="楕円 197">
          <a:extLst>
            <a:ext uri="{FF2B5EF4-FFF2-40B4-BE49-F238E27FC236}">
              <a16:creationId xmlns:a16="http://schemas.microsoft.com/office/drawing/2014/main" id="{A2E67F62-0D29-448A-8A22-83B9EF6144C7}"/>
            </a:ext>
          </a:extLst>
        </xdr:cNvPr>
        <xdr:cNvSpPr/>
      </xdr:nvSpPr>
      <xdr:spPr>
        <a:xfrm>
          <a:off x="1079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104503</xdr:rowOff>
    </xdr:from>
    <xdr:to>
      <xdr:col>10</xdr:col>
      <xdr:colOff>114300</xdr:colOff>
      <xdr:row>64</xdr:row>
      <xdr:rowOff>111034</xdr:rowOff>
    </xdr:to>
    <xdr:cxnSp macro="">
      <xdr:nvCxnSpPr>
        <xdr:cNvPr id="199" name="直線コネクタ 198">
          <a:extLst>
            <a:ext uri="{FF2B5EF4-FFF2-40B4-BE49-F238E27FC236}">
              <a16:creationId xmlns:a16="http://schemas.microsoft.com/office/drawing/2014/main" id="{0BC5278E-D3FD-439E-8B32-6420FC9EEFC3}"/>
            </a:ext>
          </a:extLst>
        </xdr:cNvPr>
        <xdr:cNvCxnSpPr/>
      </xdr:nvCxnSpPr>
      <xdr:spPr>
        <a:xfrm>
          <a:off x="1130300" y="110773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3E2BE0E7-BC79-429B-B397-837DC9E9EBEF}"/>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3D1C0EA9-28D7-4ACE-873A-1AD0B41397F1}"/>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3CEDE4FF-3FA6-40C8-BC60-D8F2753EB945}"/>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C6879CF7-92CC-41C2-ADEB-3701FF420118}"/>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143164</xdr:rowOff>
    </xdr:from>
    <xdr:ext cx="405111" cy="259045"/>
    <xdr:sp macro="" textlink="">
      <xdr:nvSpPr>
        <xdr:cNvPr id="204" name="n_1mainValue【体育館・プール】&#10;有形固定資産減価償却率">
          <a:extLst>
            <a:ext uri="{FF2B5EF4-FFF2-40B4-BE49-F238E27FC236}">
              <a16:creationId xmlns:a16="http://schemas.microsoft.com/office/drawing/2014/main" id="{7648C1FA-8A19-4DDF-83D0-F78D5A7C0089}"/>
            </a:ext>
          </a:extLst>
        </xdr:cNvPr>
        <xdr:cNvSpPr txBox="1"/>
      </xdr:nvSpPr>
      <xdr:spPr>
        <a:xfrm>
          <a:off x="3582044" y="1111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141531</xdr:rowOff>
    </xdr:from>
    <xdr:ext cx="405111" cy="259045"/>
    <xdr:sp macro="" textlink="">
      <xdr:nvSpPr>
        <xdr:cNvPr id="205" name="n_2mainValue【体育館・プール】&#10;有形固定資産減価償却率">
          <a:extLst>
            <a:ext uri="{FF2B5EF4-FFF2-40B4-BE49-F238E27FC236}">
              <a16:creationId xmlns:a16="http://schemas.microsoft.com/office/drawing/2014/main" id="{4634A154-5EF0-4474-8BC6-FE7735B5CCFA}"/>
            </a:ext>
          </a:extLst>
        </xdr:cNvPr>
        <xdr:cNvSpPr txBox="1"/>
      </xdr:nvSpPr>
      <xdr:spPr>
        <a:xfrm>
          <a:off x="2705744" y="1111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152961</xdr:rowOff>
    </xdr:from>
    <xdr:ext cx="405111" cy="259045"/>
    <xdr:sp macro="" textlink="">
      <xdr:nvSpPr>
        <xdr:cNvPr id="206" name="n_3mainValue【体育館・プール】&#10;有形固定資産減価償却率">
          <a:extLst>
            <a:ext uri="{FF2B5EF4-FFF2-40B4-BE49-F238E27FC236}">
              <a16:creationId xmlns:a16="http://schemas.microsoft.com/office/drawing/2014/main" id="{085AEFFF-B9BC-438B-9885-59DCC47293A9}"/>
            </a:ext>
          </a:extLst>
        </xdr:cNvPr>
        <xdr:cNvSpPr txBox="1"/>
      </xdr:nvSpPr>
      <xdr:spPr>
        <a:xfrm>
          <a:off x="1816744" y="1112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146430</xdr:rowOff>
    </xdr:from>
    <xdr:ext cx="405111" cy="259045"/>
    <xdr:sp macro="" textlink="">
      <xdr:nvSpPr>
        <xdr:cNvPr id="207" name="n_4mainValue【体育館・プール】&#10;有形固定資産減価償却率">
          <a:extLst>
            <a:ext uri="{FF2B5EF4-FFF2-40B4-BE49-F238E27FC236}">
              <a16:creationId xmlns:a16="http://schemas.microsoft.com/office/drawing/2014/main" id="{32E76225-E57D-486C-B499-CA95DEC4B1C3}"/>
            </a:ext>
          </a:extLst>
        </xdr:cNvPr>
        <xdr:cNvSpPr txBox="1"/>
      </xdr:nvSpPr>
      <xdr:spPr>
        <a:xfrm>
          <a:off x="927744" y="1111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45A9524-CECE-4A46-95FD-A478CA44BD8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B714C6A-48CA-44B9-B777-DB8B7DDAB75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22F5C01-DD14-4FDA-9F78-E9BA6E429F7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624B15D6-FCD0-4AD8-AF40-35E59B7EEC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B9B07EE-7FB8-4911-929D-F7687DF05D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53FE5C8-5060-4C76-AEA5-782D26264CF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10DE099-306D-446E-9835-BA9D9B83430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8512AF2-4145-4970-B855-CCBF8F16729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D752004-613A-43EF-9A96-C83DFEE6CF8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F291EC7F-1548-48B0-89D2-75AE71159A5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16A040F-6E83-483C-852C-187B1B7682A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1DA76866-BEBB-435E-954C-978F34E04AE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2A50FE4-1214-459E-910B-B2BEAEBA89E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37EAC752-212C-431E-917E-63A5D6D4074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6E510DC-D865-4FE4-8555-86D4873FF26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73985BF4-0960-4593-BD05-D5B883816A0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4E8AAAB-68B8-4F01-A02D-59BB3C0224A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3F050B5D-9289-4DBC-9E03-E8D658CC787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407D20B-6274-4323-B0B0-00D8294B8FD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6377F908-2BE4-4DD9-8267-1AF6F9F5E69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1BD7E26-662B-4C42-A123-3725CA5D92D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38C3A856-F928-4C45-B20F-0A7F2F91FAF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92A9D73C-F939-4D4B-A13C-FE754EA4638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14F4CD0F-B34B-4EBE-8670-4BD911828E7C}"/>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56E3D169-BFF7-486B-B09A-0D63D3D5F157}"/>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5167BDFA-118D-4A94-A71B-6850101293ED}"/>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FA4F178E-8501-4032-AAEA-DFBF7B63C305}"/>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4DA6DBE4-4CFF-483E-A3F1-CB2877ED7166}"/>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46B400DB-08C2-45BF-A05F-411CB96CC9AA}"/>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14DA974B-ABBA-4880-87A3-43C482FE7F3D}"/>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97A8F0F2-236C-4898-8AFF-21720ABC972D}"/>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FC4C2D53-CAAC-4A87-B93E-2B56E61024EB}"/>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9D589AAC-6402-4308-8987-AF9C48BABE8B}"/>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0FAB1140-4075-4740-BBBC-32CD192B4267}"/>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2914DB6-A8BC-40B6-B25C-88249FCD576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AEA3149-681A-4E66-8D9A-2E85A99AE4F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F275769-8014-42A7-A96F-9236017DDE5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68A5AC1-52CE-4438-91AC-A4E19100DB1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0422923-910D-4A1E-991E-FE6E235AA9F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59690</xdr:rowOff>
    </xdr:from>
    <xdr:to>
      <xdr:col>55</xdr:col>
      <xdr:colOff>50800</xdr:colOff>
      <xdr:row>62</xdr:row>
      <xdr:rowOff>161290</xdr:rowOff>
    </xdr:to>
    <xdr:sp macro="" textlink="">
      <xdr:nvSpPr>
        <xdr:cNvPr id="247" name="楕円 246">
          <a:extLst>
            <a:ext uri="{FF2B5EF4-FFF2-40B4-BE49-F238E27FC236}">
              <a16:creationId xmlns:a16="http://schemas.microsoft.com/office/drawing/2014/main" id="{AD92EFE8-CEB6-40ED-A323-18F83BA5B2B9}"/>
            </a:ext>
          </a:extLst>
        </xdr:cNvPr>
        <xdr:cNvSpPr/>
      </xdr:nvSpPr>
      <xdr:spPr>
        <a:xfrm>
          <a:off x="10426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82567</xdr:rowOff>
    </xdr:from>
    <xdr:ext cx="469744" cy="259045"/>
    <xdr:sp macro="" textlink="">
      <xdr:nvSpPr>
        <xdr:cNvPr id="248" name="【体育館・プール】&#10;一人当たり面積該当値テキスト">
          <a:extLst>
            <a:ext uri="{FF2B5EF4-FFF2-40B4-BE49-F238E27FC236}">
              <a16:creationId xmlns:a16="http://schemas.microsoft.com/office/drawing/2014/main" id="{2A69FEAD-F241-4067-9766-EC7F767E1129}"/>
            </a:ext>
          </a:extLst>
        </xdr:cNvPr>
        <xdr:cNvSpPr txBox="1"/>
      </xdr:nvSpPr>
      <xdr:spPr>
        <a:xfrm>
          <a:off x="10515600"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67691</xdr:rowOff>
    </xdr:from>
    <xdr:to>
      <xdr:col>50</xdr:col>
      <xdr:colOff>165100</xdr:colOff>
      <xdr:row>62</xdr:row>
      <xdr:rowOff>169291</xdr:rowOff>
    </xdr:to>
    <xdr:sp macro="" textlink="">
      <xdr:nvSpPr>
        <xdr:cNvPr id="249" name="楕円 248">
          <a:extLst>
            <a:ext uri="{FF2B5EF4-FFF2-40B4-BE49-F238E27FC236}">
              <a16:creationId xmlns:a16="http://schemas.microsoft.com/office/drawing/2014/main" id="{E341B00B-0F64-427B-986F-7A5FD0C40327}"/>
            </a:ext>
          </a:extLst>
        </xdr:cNvPr>
        <xdr:cNvSpPr/>
      </xdr:nvSpPr>
      <xdr:spPr>
        <a:xfrm>
          <a:off x="9588500" y="1069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110490</xdr:rowOff>
    </xdr:from>
    <xdr:to>
      <xdr:col>55</xdr:col>
      <xdr:colOff>0</xdr:colOff>
      <xdr:row>62</xdr:row>
      <xdr:rowOff>118491</xdr:rowOff>
    </xdr:to>
    <xdr:cxnSp macro="">
      <xdr:nvCxnSpPr>
        <xdr:cNvPr id="250" name="直線コネクタ 249">
          <a:extLst>
            <a:ext uri="{FF2B5EF4-FFF2-40B4-BE49-F238E27FC236}">
              <a16:creationId xmlns:a16="http://schemas.microsoft.com/office/drawing/2014/main" id="{9F06547D-1DFB-4674-BAA9-B2F89E890978}"/>
            </a:ext>
          </a:extLst>
        </xdr:cNvPr>
        <xdr:cNvCxnSpPr/>
      </xdr:nvCxnSpPr>
      <xdr:spPr>
        <a:xfrm flipV="1">
          <a:off x="9639300" y="10740390"/>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73406</xdr:rowOff>
    </xdr:from>
    <xdr:to>
      <xdr:col>46</xdr:col>
      <xdr:colOff>38100</xdr:colOff>
      <xdr:row>63</xdr:row>
      <xdr:rowOff>3556</xdr:rowOff>
    </xdr:to>
    <xdr:sp macro="" textlink="">
      <xdr:nvSpPr>
        <xdr:cNvPr id="251" name="楕円 250">
          <a:extLst>
            <a:ext uri="{FF2B5EF4-FFF2-40B4-BE49-F238E27FC236}">
              <a16:creationId xmlns:a16="http://schemas.microsoft.com/office/drawing/2014/main" id="{6A11BE39-F516-45FC-9F57-2F25BF99D489}"/>
            </a:ext>
          </a:extLst>
        </xdr:cNvPr>
        <xdr:cNvSpPr/>
      </xdr:nvSpPr>
      <xdr:spPr>
        <a:xfrm>
          <a:off x="8699500" y="1070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118491</xdr:rowOff>
    </xdr:from>
    <xdr:to>
      <xdr:col>50</xdr:col>
      <xdr:colOff>114300</xdr:colOff>
      <xdr:row>62</xdr:row>
      <xdr:rowOff>124206</xdr:rowOff>
    </xdr:to>
    <xdr:cxnSp macro="">
      <xdr:nvCxnSpPr>
        <xdr:cNvPr id="252" name="直線コネクタ 251">
          <a:extLst>
            <a:ext uri="{FF2B5EF4-FFF2-40B4-BE49-F238E27FC236}">
              <a16:creationId xmlns:a16="http://schemas.microsoft.com/office/drawing/2014/main" id="{AE7033F6-2491-4D3F-983F-F06B5E397A45}"/>
            </a:ext>
          </a:extLst>
        </xdr:cNvPr>
        <xdr:cNvCxnSpPr/>
      </xdr:nvCxnSpPr>
      <xdr:spPr>
        <a:xfrm flipV="1">
          <a:off x="8750300" y="10748391"/>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79502</xdr:rowOff>
    </xdr:from>
    <xdr:to>
      <xdr:col>41</xdr:col>
      <xdr:colOff>101600</xdr:colOff>
      <xdr:row>63</xdr:row>
      <xdr:rowOff>9652</xdr:rowOff>
    </xdr:to>
    <xdr:sp macro="" textlink="">
      <xdr:nvSpPr>
        <xdr:cNvPr id="253" name="楕円 252">
          <a:extLst>
            <a:ext uri="{FF2B5EF4-FFF2-40B4-BE49-F238E27FC236}">
              <a16:creationId xmlns:a16="http://schemas.microsoft.com/office/drawing/2014/main" id="{3AF612C2-03DD-4D25-B38A-EA586EDFEF78}"/>
            </a:ext>
          </a:extLst>
        </xdr:cNvPr>
        <xdr:cNvSpPr/>
      </xdr:nvSpPr>
      <xdr:spPr>
        <a:xfrm>
          <a:off x="7810500" y="107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124206</xdr:rowOff>
    </xdr:from>
    <xdr:to>
      <xdr:col>45</xdr:col>
      <xdr:colOff>177800</xdr:colOff>
      <xdr:row>62</xdr:row>
      <xdr:rowOff>130302</xdr:rowOff>
    </xdr:to>
    <xdr:cxnSp macro="">
      <xdr:nvCxnSpPr>
        <xdr:cNvPr id="254" name="直線コネクタ 253">
          <a:extLst>
            <a:ext uri="{FF2B5EF4-FFF2-40B4-BE49-F238E27FC236}">
              <a16:creationId xmlns:a16="http://schemas.microsoft.com/office/drawing/2014/main" id="{59EBB6CE-2A6B-4C27-94C2-7E52F83790C2}"/>
            </a:ext>
          </a:extLst>
        </xdr:cNvPr>
        <xdr:cNvCxnSpPr/>
      </xdr:nvCxnSpPr>
      <xdr:spPr>
        <a:xfrm flipV="1">
          <a:off x="7861300" y="1075410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85979</xdr:rowOff>
    </xdr:from>
    <xdr:to>
      <xdr:col>36</xdr:col>
      <xdr:colOff>165100</xdr:colOff>
      <xdr:row>63</xdr:row>
      <xdr:rowOff>16129</xdr:rowOff>
    </xdr:to>
    <xdr:sp macro="" textlink="">
      <xdr:nvSpPr>
        <xdr:cNvPr id="255" name="楕円 254">
          <a:extLst>
            <a:ext uri="{FF2B5EF4-FFF2-40B4-BE49-F238E27FC236}">
              <a16:creationId xmlns:a16="http://schemas.microsoft.com/office/drawing/2014/main" id="{E73B1FF2-D4BE-4E2D-A58D-DE4B596A9AD8}"/>
            </a:ext>
          </a:extLst>
        </xdr:cNvPr>
        <xdr:cNvSpPr/>
      </xdr:nvSpPr>
      <xdr:spPr>
        <a:xfrm>
          <a:off x="6921500" y="1071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130302</xdr:rowOff>
    </xdr:from>
    <xdr:to>
      <xdr:col>41</xdr:col>
      <xdr:colOff>50800</xdr:colOff>
      <xdr:row>62</xdr:row>
      <xdr:rowOff>136779</xdr:rowOff>
    </xdr:to>
    <xdr:cxnSp macro="">
      <xdr:nvCxnSpPr>
        <xdr:cNvPr id="256" name="直線コネクタ 255">
          <a:extLst>
            <a:ext uri="{FF2B5EF4-FFF2-40B4-BE49-F238E27FC236}">
              <a16:creationId xmlns:a16="http://schemas.microsoft.com/office/drawing/2014/main" id="{EF188C6A-6892-4A06-B9E4-741D4BD25581}"/>
            </a:ext>
          </a:extLst>
        </xdr:cNvPr>
        <xdr:cNvCxnSpPr/>
      </xdr:nvCxnSpPr>
      <xdr:spPr>
        <a:xfrm flipV="1">
          <a:off x="6972300" y="10760202"/>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545AECCC-A35E-4B9A-9A63-01D245A8E322}"/>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C8600698-7938-4715-9F83-9421100C3E0E}"/>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5D299897-3CA3-4442-AD33-25F16F0F5276}"/>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60" name="n_4aveValue【体育館・プール】&#10;一人当たり面積">
          <a:extLst>
            <a:ext uri="{FF2B5EF4-FFF2-40B4-BE49-F238E27FC236}">
              <a16:creationId xmlns:a16="http://schemas.microsoft.com/office/drawing/2014/main" id="{00CC5850-B5F7-4E76-9E7A-2AE52A948F85}"/>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14368</xdr:rowOff>
    </xdr:from>
    <xdr:ext cx="469744" cy="259045"/>
    <xdr:sp macro="" textlink="">
      <xdr:nvSpPr>
        <xdr:cNvPr id="261" name="n_1mainValue【体育館・プール】&#10;一人当たり面積">
          <a:extLst>
            <a:ext uri="{FF2B5EF4-FFF2-40B4-BE49-F238E27FC236}">
              <a16:creationId xmlns:a16="http://schemas.microsoft.com/office/drawing/2014/main" id="{8066BB25-66D0-474F-8161-6F7C998CA006}"/>
            </a:ext>
          </a:extLst>
        </xdr:cNvPr>
        <xdr:cNvSpPr txBox="1"/>
      </xdr:nvSpPr>
      <xdr:spPr>
        <a:xfrm>
          <a:off x="9391727" y="10472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20083</xdr:rowOff>
    </xdr:from>
    <xdr:ext cx="469744" cy="259045"/>
    <xdr:sp macro="" textlink="">
      <xdr:nvSpPr>
        <xdr:cNvPr id="262" name="n_2mainValue【体育館・プール】&#10;一人当たり面積">
          <a:extLst>
            <a:ext uri="{FF2B5EF4-FFF2-40B4-BE49-F238E27FC236}">
              <a16:creationId xmlns:a16="http://schemas.microsoft.com/office/drawing/2014/main" id="{4D78307C-0C04-4073-B3D1-5B1D67B379B7}"/>
            </a:ext>
          </a:extLst>
        </xdr:cNvPr>
        <xdr:cNvSpPr txBox="1"/>
      </xdr:nvSpPr>
      <xdr:spPr>
        <a:xfrm>
          <a:off x="8515427" y="1047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26179</xdr:rowOff>
    </xdr:from>
    <xdr:ext cx="469744" cy="259045"/>
    <xdr:sp macro="" textlink="">
      <xdr:nvSpPr>
        <xdr:cNvPr id="263" name="n_3mainValue【体育館・プール】&#10;一人当たり面積">
          <a:extLst>
            <a:ext uri="{FF2B5EF4-FFF2-40B4-BE49-F238E27FC236}">
              <a16:creationId xmlns:a16="http://schemas.microsoft.com/office/drawing/2014/main" id="{D591347C-F720-4970-84B4-AA4B72863A19}"/>
            </a:ext>
          </a:extLst>
        </xdr:cNvPr>
        <xdr:cNvSpPr txBox="1"/>
      </xdr:nvSpPr>
      <xdr:spPr>
        <a:xfrm>
          <a:off x="7626427" y="1048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32656</xdr:rowOff>
    </xdr:from>
    <xdr:ext cx="469744" cy="259045"/>
    <xdr:sp macro="" textlink="">
      <xdr:nvSpPr>
        <xdr:cNvPr id="264" name="n_4mainValue【体育館・プール】&#10;一人当たり面積">
          <a:extLst>
            <a:ext uri="{FF2B5EF4-FFF2-40B4-BE49-F238E27FC236}">
              <a16:creationId xmlns:a16="http://schemas.microsoft.com/office/drawing/2014/main" id="{35216EC4-D241-431E-AA43-45D849555887}"/>
            </a:ext>
          </a:extLst>
        </xdr:cNvPr>
        <xdr:cNvSpPr txBox="1"/>
      </xdr:nvSpPr>
      <xdr:spPr>
        <a:xfrm>
          <a:off x="6737427" y="1049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273B09C4-3147-4A44-9D5E-39461353B42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C4779E5-6A0F-4846-AB4F-462572B97B7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F1D7F7B-FAF8-4F2F-A2BB-6D6BE81B5B8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E2CFE1BA-5F5E-40B4-96CB-DCC625EA3B4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8A58993-5C57-49A2-9B2C-EEDAA5872EB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2B8C69FD-A69F-4E08-B47D-FA363BB08EB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B20A5F80-79A0-4BBC-8B6A-981CE2F3AA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46C00751-A75A-4ADC-A4DF-A16161C4D2A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EBB3BB4A-5D9F-4433-AE88-A8D24D0E67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C653FE22-F8DC-4C87-911E-2C8784EC25D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71C30308-C6D0-4A4D-B86D-D3D58B8E966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7A899AE3-094B-4303-BAF7-750F5976C30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A18B00F8-BE44-43D1-AD4F-F97D276C031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3E59C193-A126-4124-9A69-7506F1B4A83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F9AE6CCB-D670-4523-9796-1D3F6485148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8F9B23B3-B2D4-4CE7-8C11-F4BBAD0ECCF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32298F47-F236-4E08-8CB6-D3646E665B2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9728423A-DCBE-4662-8578-2405BF96CFD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D369B178-8D1B-4C2D-BBE2-C3E18870C56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F088AF97-CDFF-464F-B473-F79609876FB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FD7FB31A-3D7C-4ABB-86E0-3918BEB7AA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6C9FADCC-B7F6-44C9-BDF9-A8DABFFF30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16D78034-1B85-48D3-BF8A-C6DD96CD8B53}"/>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4DD2D9D-8950-445E-A4D8-BD68CF271D2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A75A27E6-2987-475F-A08B-E37FB8F7D4C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7B905C4E-5A0A-4D67-BCAA-E874E0C3C2DC}"/>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A4384077-52B2-45E9-B587-4E89132B1CB7}"/>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B12B4E70-D09A-434C-8ADF-B1EE880B20B3}"/>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8A695590-4CA6-42B1-A306-C37ECB4444A5}"/>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4606BF06-5368-45F1-A288-9555548D4125}"/>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180FAE27-717F-4622-8D49-D62727664D40}"/>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74F0B783-F765-4268-886A-DB045389063B}"/>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1500211E-966B-46D3-A907-7E80E1ABDCBF}"/>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7E72407-1BCF-4AD8-95E0-8F951BFCB2D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17A345-C742-4C5D-8B0D-E36198FB516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56A51A1-47BE-4056-B1D3-E76C5B1462E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2C04FB1-F261-40A2-B445-E23917CFF32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0E49480-4564-47E1-9CAE-28C98F177D9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170180</xdr:rowOff>
    </xdr:from>
    <xdr:to>
      <xdr:col>24</xdr:col>
      <xdr:colOff>114300</xdr:colOff>
      <xdr:row>82</xdr:row>
      <xdr:rowOff>100330</xdr:rowOff>
    </xdr:to>
    <xdr:sp macro="" textlink="">
      <xdr:nvSpPr>
        <xdr:cNvPr id="303" name="楕円 302">
          <a:extLst>
            <a:ext uri="{FF2B5EF4-FFF2-40B4-BE49-F238E27FC236}">
              <a16:creationId xmlns:a16="http://schemas.microsoft.com/office/drawing/2014/main" id="{ECA259FB-53FD-4514-A7FB-4F9D7D1DD610}"/>
            </a:ext>
          </a:extLst>
        </xdr:cNvPr>
        <xdr:cNvSpPr/>
      </xdr:nvSpPr>
      <xdr:spPr>
        <a:xfrm>
          <a:off x="45847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148607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3DF8768F-99EF-4BFB-A140-F03920E8E4BB}"/>
            </a:ext>
          </a:extLst>
        </xdr:cNvPr>
        <xdr:cNvSpPr txBox="1"/>
      </xdr:nvSpPr>
      <xdr:spPr>
        <a:xfrm>
          <a:off x="4673600"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305" name="楕円 304">
          <a:extLst>
            <a:ext uri="{FF2B5EF4-FFF2-40B4-BE49-F238E27FC236}">
              <a16:creationId xmlns:a16="http://schemas.microsoft.com/office/drawing/2014/main" id="{AF675C35-174C-43E5-B756-4F25C2B04794}"/>
            </a:ext>
          </a:extLst>
        </xdr:cNvPr>
        <xdr:cNvSpPr/>
      </xdr:nvSpPr>
      <xdr:spPr>
        <a:xfrm>
          <a:off x="3746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38100</xdr:rowOff>
    </xdr:from>
    <xdr:to>
      <xdr:col>24</xdr:col>
      <xdr:colOff>63500</xdr:colOff>
      <xdr:row>82</xdr:row>
      <xdr:rowOff>49530</xdr:rowOff>
    </xdr:to>
    <xdr:cxnSp macro="">
      <xdr:nvCxnSpPr>
        <xdr:cNvPr id="306" name="直線コネクタ 305">
          <a:extLst>
            <a:ext uri="{FF2B5EF4-FFF2-40B4-BE49-F238E27FC236}">
              <a16:creationId xmlns:a16="http://schemas.microsoft.com/office/drawing/2014/main" id="{896A126D-675C-48AB-AD0F-564B62382324}"/>
            </a:ext>
          </a:extLst>
        </xdr:cNvPr>
        <xdr:cNvCxnSpPr/>
      </xdr:nvCxnSpPr>
      <xdr:spPr>
        <a:xfrm>
          <a:off x="3797300" y="140970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119887</xdr:rowOff>
    </xdr:from>
    <xdr:to>
      <xdr:col>15</xdr:col>
      <xdr:colOff>101600</xdr:colOff>
      <xdr:row>82</xdr:row>
      <xdr:rowOff>50037</xdr:rowOff>
    </xdr:to>
    <xdr:sp macro="" textlink="">
      <xdr:nvSpPr>
        <xdr:cNvPr id="307" name="楕円 306">
          <a:extLst>
            <a:ext uri="{FF2B5EF4-FFF2-40B4-BE49-F238E27FC236}">
              <a16:creationId xmlns:a16="http://schemas.microsoft.com/office/drawing/2014/main" id="{C4AAA516-8B56-496D-BCA8-A5D67554B39B}"/>
            </a:ext>
          </a:extLst>
        </xdr:cNvPr>
        <xdr:cNvSpPr/>
      </xdr:nvSpPr>
      <xdr:spPr>
        <a:xfrm>
          <a:off x="2857500" y="1400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170687</xdr:rowOff>
    </xdr:from>
    <xdr:to>
      <xdr:col>19</xdr:col>
      <xdr:colOff>177800</xdr:colOff>
      <xdr:row>82</xdr:row>
      <xdr:rowOff>38100</xdr:rowOff>
    </xdr:to>
    <xdr:cxnSp macro="">
      <xdr:nvCxnSpPr>
        <xdr:cNvPr id="308" name="直線コネクタ 307">
          <a:extLst>
            <a:ext uri="{FF2B5EF4-FFF2-40B4-BE49-F238E27FC236}">
              <a16:creationId xmlns:a16="http://schemas.microsoft.com/office/drawing/2014/main" id="{315A9D85-D5BE-4A87-87FA-34D4711F0BB3}"/>
            </a:ext>
          </a:extLst>
        </xdr:cNvPr>
        <xdr:cNvCxnSpPr/>
      </xdr:nvCxnSpPr>
      <xdr:spPr>
        <a:xfrm>
          <a:off x="2908300" y="14058137"/>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78739</xdr:rowOff>
    </xdr:from>
    <xdr:to>
      <xdr:col>10</xdr:col>
      <xdr:colOff>165100</xdr:colOff>
      <xdr:row>82</xdr:row>
      <xdr:rowOff>8889</xdr:rowOff>
    </xdr:to>
    <xdr:sp macro="" textlink="">
      <xdr:nvSpPr>
        <xdr:cNvPr id="309" name="楕円 308">
          <a:extLst>
            <a:ext uri="{FF2B5EF4-FFF2-40B4-BE49-F238E27FC236}">
              <a16:creationId xmlns:a16="http://schemas.microsoft.com/office/drawing/2014/main" id="{BD3DAAB1-4302-4806-A2C4-CAE80BB44DF4}"/>
            </a:ext>
          </a:extLst>
        </xdr:cNvPr>
        <xdr:cNvSpPr/>
      </xdr:nvSpPr>
      <xdr:spPr>
        <a:xfrm>
          <a:off x="1968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129539</xdr:rowOff>
    </xdr:from>
    <xdr:to>
      <xdr:col>15</xdr:col>
      <xdr:colOff>50800</xdr:colOff>
      <xdr:row>81</xdr:row>
      <xdr:rowOff>170687</xdr:rowOff>
    </xdr:to>
    <xdr:cxnSp macro="">
      <xdr:nvCxnSpPr>
        <xdr:cNvPr id="310" name="直線コネクタ 309">
          <a:extLst>
            <a:ext uri="{FF2B5EF4-FFF2-40B4-BE49-F238E27FC236}">
              <a16:creationId xmlns:a16="http://schemas.microsoft.com/office/drawing/2014/main" id="{BFF02397-0083-4F16-B8A8-9D3FDAFDADF2}"/>
            </a:ext>
          </a:extLst>
        </xdr:cNvPr>
        <xdr:cNvCxnSpPr/>
      </xdr:nvCxnSpPr>
      <xdr:spPr>
        <a:xfrm>
          <a:off x="2019300" y="14016989"/>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35306</xdr:rowOff>
    </xdr:from>
    <xdr:to>
      <xdr:col>6</xdr:col>
      <xdr:colOff>38100</xdr:colOff>
      <xdr:row>81</xdr:row>
      <xdr:rowOff>136906</xdr:rowOff>
    </xdr:to>
    <xdr:sp macro="" textlink="">
      <xdr:nvSpPr>
        <xdr:cNvPr id="311" name="楕円 310">
          <a:extLst>
            <a:ext uri="{FF2B5EF4-FFF2-40B4-BE49-F238E27FC236}">
              <a16:creationId xmlns:a16="http://schemas.microsoft.com/office/drawing/2014/main" id="{FD0A33B6-51DC-49D3-9064-FE6C09829138}"/>
            </a:ext>
          </a:extLst>
        </xdr:cNvPr>
        <xdr:cNvSpPr/>
      </xdr:nvSpPr>
      <xdr:spPr>
        <a:xfrm>
          <a:off x="10795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86106</xdr:rowOff>
    </xdr:from>
    <xdr:to>
      <xdr:col>10</xdr:col>
      <xdr:colOff>114300</xdr:colOff>
      <xdr:row>81</xdr:row>
      <xdr:rowOff>129539</xdr:rowOff>
    </xdr:to>
    <xdr:cxnSp macro="">
      <xdr:nvCxnSpPr>
        <xdr:cNvPr id="312" name="直線コネクタ 311">
          <a:extLst>
            <a:ext uri="{FF2B5EF4-FFF2-40B4-BE49-F238E27FC236}">
              <a16:creationId xmlns:a16="http://schemas.microsoft.com/office/drawing/2014/main" id="{576E53DD-F333-4EE6-9577-7B6DED3E8670}"/>
            </a:ext>
          </a:extLst>
        </xdr:cNvPr>
        <xdr:cNvCxnSpPr/>
      </xdr:nvCxnSpPr>
      <xdr:spPr>
        <a:xfrm>
          <a:off x="1130300" y="13973556"/>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AD9A07BB-AC25-40BE-85F8-7F9C29BF530C}"/>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301B8BC4-1B07-45C7-8FDE-D60FEE17DE13}"/>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8477E859-030B-460F-86A3-E98C79B95F8E}"/>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CE77DF2B-3AF6-4523-BA84-B48B03697E17}"/>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80027</xdr:rowOff>
    </xdr:from>
    <xdr:ext cx="405111" cy="259045"/>
    <xdr:sp macro="" textlink="">
      <xdr:nvSpPr>
        <xdr:cNvPr id="317" name="n_1mainValue【福祉施設】&#10;有形固定資産減価償却率">
          <a:extLst>
            <a:ext uri="{FF2B5EF4-FFF2-40B4-BE49-F238E27FC236}">
              <a16:creationId xmlns:a16="http://schemas.microsoft.com/office/drawing/2014/main" id="{CA5FE609-59C1-4791-BA15-264F1BD54A40}"/>
            </a:ext>
          </a:extLst>
        </xdr:cNvPr>
        <xdr:cNvSpPr txBox="1"/>
      </xdr:nvSpPr>
      <xdr:spPr>
        <a:xfrm>
          <a:off x="35820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41164</xdr:rowOff>
    </xdr:from>
    <xdr:ext cx="405111" cy="259045"/>
    <xdr:sp macro="" textlink="">
      <xdr:nvSpPr>
        <xdr:cNvPr id="318" name="n_2mainValue【福祉施設】&#10;有形固定資産減価償却率">
          <a:extLst>
            <a:ext uri="{FF2B5EF4-FFF2-40B4-BE49-F238E27FC236}">
              <a16:creationId xmlns:a16="http://schemas.microsoft.com/office/drawing/2014/main" id="{1D46D364-D36C-4835-BA14-9113C231743C}"/>
            </a:ext>
          </a:extLst>
        </xdr:cNvPr>
        <xdr:cNvSpPr txBox="1"/>
      </xdr:nvSpPr>
      <xdr:spPr>
        <a:xfrm>
          <a:off x="2705744" y="1410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xdr:rowOff>
    </xdr:from>
    <xdr:ext cx="405111" cy="259045"/>
    <xdr:sp macro="" textlink="">
      <xdr:nvSpPr>
        <xdr:cNvPr id="319" name="n_3mainValue【福祉施設】&#10;有形固定資産減価償却率">
          <a:extLst>
            <a:ext uri="{FF2B5EF4-FFF2-40B4-BE49-F238E27FC236}">
              <a16:creationId xmlns:a16="http://schemas.microsoft.com/office/drawing/2014/main" id="{4D560466-04AD-4AF2-87D5-817B726C33A6}"/>
            </a:ext>
          </a:extLst>
        </xdr:cNvPr>
        <xdr:cNvSpPr txBox="1"/>
      </xdr:nvSpPr>
      <xdr:spPr>
        <a:xfrm>
          <a:off x="1816744" y="1405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128033</xdr:rowOff>
    </xdr:from>
    <xdr:ext cx="405111" cy="259045"/>
    <xdr:sp macro="" textlink="">
      <xdr:nvSpPr>
        <xdr:cNvPr id="320" name="n_4mainValue【福祉施設】&#10;有形固定資産減価償却率">
          <a:extLst>
            <a:ext uri="{FF2B5EF4-FFF2-40B4-BE49-F238E27FC236}">
              <a16:creationId xmlns:a16="http://schemas.microsoft.com/office/drawing/2014/main" id="{92CA4CC9-DBA4-45CC-A25F-4A3D64B4547A}"/>
            </a:ext>
          </a:extLst>
        </xdr:cNvPr>
        <xdr:cNvSpPr txBox="1"/>
      </xdr:nvSpPr>
      <xdr:spPr>
        <a:xfrm>
          <a:off x="927744" y="1401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F777F57-D993-459D-BE38-ED0A68C6C2B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CFC55C1-ED6E-4D02-81D3-054015D1368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308BA6D-DE65-4C0E-97E2-EF87A858E39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C38C4DB-8A51-4A94-ABEB-A89D8748986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38BA51B-2F60-4678-972F-308FEBADD1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0762343-C4A8-454C-8DDC-DBBB9E4F862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28BED3D-C944-4EB8-94AC-56BA498383F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09E8E08-555F-43BF-93E4-45627FBBCBF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7AD4F74-D12A-4B2B-9BE5-5018BB4267D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44FAF81-C2C3-45E3-9435-0E00F8D9161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B967920-3742-40DB-AD3A-BA5074A874A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9C0E3BBF-D2FA-46B7-9B3C-9F9DE9549EB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CFE57CD8-4A9C-4A11-AF0B-EF5D1CFDD0C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4F896EC1-2C1E-41BF-ACEA-973C7FD4E09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A58F11E2-F409-4954-8F7D-DAEEDB8F7E2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35A1C23E-A735-43EA-AED3-53B8E66CB61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1BC1E007-5F90-4CA0-A49D-FEA4112AF28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1B726145-C43C-4C5E-BC4A-AA6B0E3A5D2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A2A9DC6-096B-494A-AD24-9DCD7855803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8C3CFF1-E3E1-479E-89A3-FEA70E1BF17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745FF06-A3BA-4B22-B093-A37D9B3A1B3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54FDC45E-045D-41D8-AA1F-FC477B39690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F6DB252-4CAE-487E-99B2-7E0B2468B1F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2070BB98-3290-454C-B37E-F38E7CC12581}"/>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DB70D180-5214-4F3A-8278-58019083BE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5FB72168-A6A3-4213-BB89-C7759A8676EC}"/>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9163D139-DAA0-4D16-9F64-4C4804A9B3A6}"/>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686E8FD7-FE38-4599-9338-A4B9AA72409A}"/>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2D003544-BAB2-4F28-9846-89BE5623E33C}"/>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C1FCA776-C13C-4BF2-801E-3D8A50D0F088}"/>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E7A55AFE-F5B4-4D1F-9750-06D1B219A391}"/>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7D633E61-E5C7-4576-B425-D97763FBF6AD}"/>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E29CD33B-8CF1-43CF-9095-659F3B071448}"/>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F5276709-C1AD-40DC-B5C8-F077C67F08D7}"/>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92B785B-06E4-4549-83AB-13D9243F3EA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4240EA6-0690-4BDA-BBD8-553AEDB46E7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A958F24-CFA3-45F9-BCF8-EBBAAA4A4BF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009B0A5-EDD1-4AB6-9CD5-EBD6F8DA5F2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C6ED238-D0AE-46D5-81ED-03EDD8E2FD0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68072</xdr:rowOff>
    </xdr:from>
    <xdr:to>
      <xdr:col>55</xdr:col>
      <xdr:colOff>50800</xdr:colOff>
      <xdr:row>85</xdr:row>
      <xdr:rowOff>169672</xdr:rowOff>
    </xdr:to>
    <xdr:sp macro="" textlink="">
      <xdr:nvSpPr>
        <xdr:cNvPr id="360" name="楕円 359">
          <a:extLst>
            <a:ext uri="{FF2B5EF4-FFF2-40B4-BE49-F238E27FC236}">
              <a16:creationId xmlns:a16="http://schemas.microsoft.com/office/drawing/2014/main" id="{50EC49EA-ABC4-4AF7-94D0-827C9270A7DA}"/>
            </a:ext>
          </a:extLst>
        </xdr:cNvPr>
        <xdr:cNvSpPr/>
      </xdr:nvSpPr>
      <xdr:spPr>
        <a:xfrm>
          <a:off x="10426700" y="1464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46499</xdr:rowOff>
    </xdr:from>
    <xdr:ext cx="469744" cy="259045"/>
    <xdr:sp macro="" textlink="">
      <xdr:nvSpPr>
        <xdr:cNvPr id="361" name="【福祉施設】&#10;一人当たり面積該当値テキスト">
          <a:extLst>
            <a:ext uri="{FF2B5EF4-FFF2-40B4-BE49-F238E27FC236}">
              <a16:creationId xmlns:a16="http://schemas.microsoft.com/office/drawing/2014/main" id="{4E2321D6-29D9-4270-8127-5ECC760467D6}"/>
            </a:ext>
          </a:extLst>
        </xdr:cNvPr>
        <xdr:cNvSpPr txBox="1"/>
      </xdr:nvSpPr>
      <xdr:spPr>
        <a:xfrm>
          <a:off x="10515600" y="1461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71120</xdr:rowOff>
    </xdr:from>
    <xdr:to>
      <xdr:col>50</xdr:col>
      <xdr:colOff>165100</xdr:colOff>
      <xdr:row>86</xdr:row>
      <xdr:rowOff>1270</xdr:rowOff>
    </xdr:to>
    <xdr:sp macro="" textlink="">
      <xdr:nvSpPr>
        <xdr:cNvPr id="362" name="楕円 361">
          <a:extLst>
            <a:ext uri="{FF2B5EF4-FFF2-40B4-BE49-F238E27FC236}">
              <a16:creationId xmlns:a16="http://schemas.microsoft.com/office/drawing/2014/main" id="{78A34F9E-B336-49F1-88C0-5A5303E9181D}"/>
            </a:ext>
          </a:extLst>
        </xdr:cNvPr>
        <xdr:cNvSpPr/>
      </xdr:nvSpPr>
      <xdr:spPr>
        <a:xfrm>
          <a:off x="9588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118872</xdr:rowOff>
    </xdr:from>
    <xdr:to>
      <xdr:col>55</xdr:col>
      <xdr:colOff>0</xdr:colOff>
      <xdr:row>85</xdr:row>
      <xdr:rowOff>121920</xdr:rowOff>
    </xdr:to>
    <xdr:cxnSp macro="">
      <xdr:nvCxnSpPr>
        <xdr:cNvPr id="363" name="直線コネクタ 362">
          <a:extLst>
            <a:ext uri="{FF2B5EF4-FFF2-40B4-BE49-F238E27FC236}">
              <a16:creationId xmlns:a16="http://schemas.microsoft.com/office/drawing/2014/main" id="{A503B48C-5889-4329-B015-BB3999900FBB}"/>
            </a:ext>
          </a:extLst>
        </xdr:cNvPr>
        <xdr:cNvCxnSpPr/>
      </xdr:nvCxnSpPr>
      <xdr:spPr>
        <a:xfrm flipV="1">
          <a:off x="9639300" y="14692122"/>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74168</xdr:rowOff>
    </xdr:from>
    <xdr:to>
      <xdr:col>46</xdr:col>
      <xdr:colOff>38100</xdr:colOff>
      <xdr:row>86</xdr:row>
      <xdr:rowOff>4318</xdr:rowOff>
    </xdr:to>
    <xdr:sp macro="" textlink="">
      <xdr:nvSpPr>
        <xdr:cNvPr id="364" name="楕円 363">
          <a:extLst>
            <a:ext uri="{FF2B5EF4-FFF2-40B4-BE49-F238E27FC236}">
              <a16:creationId xmlns:a16="http://schemas.microsoft.com/office/drawing/2014/main" id="{8B761CB3-3652-4966-B0D3-A007A711BC3C}"/>
            </a:ext>
          </a:extLst>
        </xdr:cNvPr>
        <xdr:cNvSpPr/>
      </xdr:nvSpPr>
      <xdr:spPr>
        <a:xfrm>
          <a:off x="8699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121920</xdr:rowOff>
    </xdr:from>
    <xdr:to>
      <xdr:col>50</xdr:col>
      <xdr:colOff>114300</xdr:colOff>
      <xdr:row>85</xdr:row>
      <xdr:rowOff>124968</xdr:rowOff>
    </xdr:to>
    <xdr:cxnSp macro="">
      <xdr:nvCxnSpPr>
        <xdr:cNvPr id="365" name="直線コネクタ 364">
          <a:extLst>
            <a:ext uri="{FF2B5EF4-FFF2-40B4-BE49-F238E27FC236}">
              <a16:creationId xmlns:a16="http://schemas.microsoft.com/office/drawing/2014/main" id="{5992FAE1-EF3A-4184-B08D-38D5364CDFA7}"/>
            </a:ext>
          </a:extLst>
        </xdr:cNvPr>
        <xdr:cNvCxnSpPr/>
      </xdr:nvCxnSpPr>
      <xdr:spPr>
        <a:xfrm flipV="1">
          <a:off x="8750300" y="1469517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77978</xdr:rowOff>
    </xdr:from>
    <xdr:to>
      <xdr:col>41</xdr:col>
      <xdr:colOff>101600</xdr:colOff>
      <xdr:row>86</xdr:row>
      <xdr:rowOff>8128</xdr:rowOff>
    </xdr:to>
    <xdr:sp macro="" textlink="">
      <xdr:nvSpPr>
        <xdr:cNvPr id="366" name="楕円 365">
          <a:extLst>
            <a:ext uri="{FF2B5EF4-FFF2-40B4-BE49-F238E27FC236}">
              <a16:creationId xmlns:a16="http://schemas.microsoft.com/office/drawing/2014/main" id="{49A63703-F9A4-4A1B-A34A-26DDA88DED3E}"/>
            </a:ext>
          </a:extLst>
        </xdr:cNvPr>
        <xdr:cNvSpPr/>
      </xdr:nvSpPr>
      <xdr:spPr>
        <a:xfrm>
          <a:off x="7810500" y="1465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124968</xdr:rowOff>
    </xdr:from>
    <xdr:to>
      <xdr:col>45</xdr:col>
      <xdr:colOff>177800</xdr:colOff>
      <xdr:row>85</xdr:row>
      <xdr:rowOff>128778</xdr:rowOff>
    </xdr:to>
    <xdr:cxnSp macro="">
      <xdr:nvCxnSpPr>
        <xdr:cNvPr id="367" name="直線コネクタ 366">
          <a:extLst>
            <a:ext uri="{FF2B5EF4-FFF2-40B4-BE49-F238E27FC236}">
              <a16:creationId xmlns:a16="http://schemas.microsoft.com/office/drawing/2014/main" id="{E61AEF1E-B977-4E5C-A8A2-96B01DC4C5B8}"/>
            </a:ext>
          </a:extLst>
        </xdr:cNvPr>
        <xdr:cNvCxnSpPr/>
      </xdr:nvCxnSpPr>
      <xdr:spPr>
        <a:xfrm flipV="1">
          <a:off x="7861300" y="1469821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81026</xdr:rowOff>
    </xdr:from>
    <xdr:to>
      <xdr:col>36</xdr:col>
      <xdr:colOff>165100</xdr:colOff>
      <xdr:row>86</xdr:row>
      <xdr:rowOff>11176</xdr:rowOff>
    </xdr:to>
    <xdr:sp macro="" textlink="">
      <xdr:nvSpPr>
        <xdr:cNvPr id="368" name="楕円 367">
          <a:extLst>
            <a:ext uri="{FF2B5EF4-FFF2-40B4-BE49-F238E27FC236}">
              <a16:creationId xmlns:a16="http://schemas.microsoft.com/office/drawing/2014/main" id="{25F7A10C-20B6-4E27-8CFC-87237E319F3B}"/>
            </a:ext>
          </a:extLst>
        </xdr:cNvPr>
        <xdr:cNvSpPr/>
      </xdr:nvSpPr>
      <xdr:spPr>
        <a:xfrm>
          <a:off x="6921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128778</xdr:rowOff>
    </xdr:from>
    <xdr:to>
      <xdr:col>41</xdr:col>
      <xdr:colOff>50800</xdr:colOff>
      <xdr:row>85</xdr:row>
      <xdr:rowOff>131826</xdr:rowOff>
    </xdr:to>
    <xdr:cxnSp macro="">
      <xdr:nvCxnSpPr>
        <xdr:cNvPr id="369" name="直線コネクタ 368">
          <a:extLst>
            <a:ext uri="{FF2B5EF4-FFF2-40B4-BE49-F238E27FC236}">
              <a16:creationId xmlns:a16="http://schemas.microsoft.com/office/drawing/2014/main" id="{77E0A205-0DC7-43FF-B406-A44415E5CF11}"/>
            </a:ext>
          </a:extLst>
        </xdr:cNvPr>
        <xdr:cNvCxnSpPr/>
      </xdr:nvCxnSpPr>
      <xdr:spPr>
        <a:xfrm flipV="1">
          <a:off x="6972300" y="147020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5E93BA78-FCA3-4790-867B-198BFA55E5A8}"/>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280DD8FB-D0AC-4C2C-A34F-7304B90D7831}"/>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ADE51448-695C-4D8D-927C-BFAA0D5FC133}"/>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A8D0E7B5-DAB0-487C-AF90-487AF297F468}"/>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163847</xdr:rowOff>
    </xdr:from>
    <xdr:ext cx="469744" cy="259045"/>
    <xdr:sp macro="" textlink="">
      <xdr:nvSpPr>
        <xdr:cNvPr id="374" name="n_1mainValue【福祉施設】&#10;一人当たり面積">
          <a:extLst>
            <a:ext uri="{FF2B5EF4-FFF2-40B4-BE49-F238E27FC236}">
              <a16:creationId xmlns:a16="http://schemas.microsoft.com/office/drawing/2014/main" id="{C417B146-3B77-4CF7-AFB1-5C94333B6B46}"/>
            </a:ext>
          </a:extLst>
        </xdr:cNvPr>
        <xdr:cNvSpPr txBox="1"/>
      </xdr:nvSpPr>
      <xdr:spPr>
        <a:xfrm>
          <a:off x="93917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166895</xdr:rowOff>
    </xdr:from>
    <xdr:ext cx="469744" cy="259045"/>
    <xdr:sp macro="" textlink="">
      <xdr:nvSpPr>
        <xdr:cNvPr id="375" name="n_2mainValue【福祉施設】&#10;一人当たり面積">
          <a:extLst>
            <a:ext uri="{FF2B5EF4-FFF2-40B4-BE49-F238E27FC236}">
              <a16:creationId xmlns:a16="http://schemas.microsoft.com/office/drawing/2014/main" id="{41924AC7-B9EA-4D0F-8843-B11D2C636BDA}"/>
            </a:ext>
          </a:extLst>
        </xdr:cNvPr>
        <xdr:cNvSpPr txBox="1"/>
      </xdr:nvSpPr>
      <xdr:spPr>
        <a:xfrm>
          <a:off x="85154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170705</xdr:rowOff>
    </xdr:from>
    <xdr:ext cx="469744" cy="259045"/>
    <xdr:sp macro="" textlink="">
      <xdr:nvSpPr>
        <xdr:cNvPr id="376" name="n_3mainValue【福祉施設】&#10;一人当たり面積">
          <a:extLst>
            <a:ext uri="{FF2B5EF4-FFF2-40B4-BE49-F238E27FC236}">
              <a16:creationId xmlns:a16="http://schemas.microsoft.com/office/drawing/2014/main" id="{147339E3-5958-405A-8FEE-2B04401F7032}"/>
            </a:ext>
          </a:extLst>
        </xdr:cNvPr>
        <xdr:cNvSpPr txBox="1"/>
      </xdr:nvSpPr>
      <xdr:spPr>
        <a:xfrm>
          <a:off x="7626427" y="1474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2303</xdr:rowOff>
    </xdr:from>
    <xdr:ext cx="469744" cy="259045"/>
    <xdr:sp macro="" textlink="">
      <xdr:nvSpPr>
        <xdr:cNvPr id="377" name="n_4mainValue【福祉施設】&#10;一人当たり面積">
          <a:extLst>
            <a:ext uri="{FF2B5EF4-FFF2-40B4-BE49-F238E27FC236}">
              <a16:creationId xmlns:a16="http://schemas.microsoft.com/office/drawing/2014/main" id="{2CA0A0BE-668C-476A-866C-9F1DA0FBA4BF}"/>
            </a:ext>
          </a:extLst>
        </xdr:cNvPr>
        <xdr:cNvSpPr txBox="1"/>
      </xdr:nvSpPr>
      <xdr:spPr>
        <a:xfrm>
          <a:off x="67374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819D95D-D235-4AC3-B8E3-E01C9A91C5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92CF0ED-3A2C-4C65-B278-BA5C154D4C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54F0A918-E4DB-4212-A4ED-F58136C2FB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61FD6A3-237B-4766-BB5A-02562043EF4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0C3D29E-DB11-455B-ABB2-0837434406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DD5B43D-1086-4FBD-B6E1-25D7F718CD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6F119D8-1AF0-4C53-969D-BD130B1843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55CCD68-966B-45F6-A39F-397A1ACB4CD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884701F-9204-4230-AE7D-19EBCDB3D18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AA2CD920-9822-48D7-929A-DA943D3FAEC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64AECF8E-C37A-4286-8494-A4C003CFB8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7C995183-9984-4CB1-9D67-F9713770FE4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8E1C68D-1347-4340-A895-903CBCBEDC8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C133D71F-B1ED-48AD-BB9F-5D3C8B7DA5E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3982A3B5-687E-4621-88D4-6DB0B6646E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728A84A-77A7-46E6-8900-9A4F13B196B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83FA58D-C654-4544-A3F9-E4509DB03A8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A7F28FC7-B7EA-4FF4-9BA7-B3AD172AC0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AD7F0A76-903B-413F-BAC9-58FC1D968C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F9B4419-0F98-45A1-88A1-CB01D429BA4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6E4F1A4-1153-4597-BC1F-966D5FEF0FC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9B3B894-DFA4-4549-873F-879BA7D6605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CE71C9C0-040C-48CE-8319-D3E810FA655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E28929DB-4C6D-49FA-BF6F-3ACC14702ED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C86ED1F8-F1B2-4942-AD01-24AF1920814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3DDD0CE-6EBB-4B84-AC01-C595E83276D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BB26397C-193F-497E-9605-7408798D693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C820B32D-D305-4297-BD57-CE77E243BCA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6875B5C1-3C94-4003-B02F-027F19FEF49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DCD598D4-FCFB-4E8E-8452-8961077B3B6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889B9325-5739-4525-A970-A6046B5058E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A8498C70-53CF-4378-A6DC-B80CD70B103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822EFA1F-ED10-44A0-87E1-B9EE110AE47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44AEBD26-0B34-4506-949F-51EC1A5C42C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E3237E9C-E2E3-4730-8312-A5B05BE9AEC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345054DF-5DB2-4273-AD53-3825346DF1A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E8631639-69FB-4794-B701-273F3093448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DC93FE20-4745-4DE2-A109-7CB81AFE9F0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99AFB15F-217D-40DE-901A-2CE5791468F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332B1391-F6C5-43CA-A31A-02E394AD2A8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C1C4905E-86D3-4785-926F-1A5BD7D4A14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17EE0A1D-CF4C-46FF-95D9-006537E476EC}"/>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12D00CC9-C4DA-4BE7-B7DC-976393AF8D5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3DFA434F-EBDD-45A1-99EF-B2A197E8D13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8EFF0964-F3EE-4FC3-9EE8-9828D3F47A6D}"/>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3" name="直線コネクタ 422">
          <a:extLst>
            <a:ext uri="{FF2B5EF4-FFF2-40B4-BE49-F238E27FC236}">
              <a16:creationId xmlns:a16="http://schemas.microsoft.com/office/drawing/2014/main" id="{A662CE93-FE73-47F1-9555-804B1D195143}"/>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D48D74DD-D294-4C2A-BA54-9B20166E3A4A}"/>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5" name="フローチャート: 判断 424">
          <a:extLst>
            <a:ext uri="{FF2B5EF4-FFF2-40B4-BE49-F238E27FC236}">
              <a16:creationId xmlns:a16="http://schemas.microsoft.com/office/drawing/2014/main" id="{82209D83-F487-42DA-B676-463EAFDD402A}"/>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6" name="フローチャート: 判断 425">
          <a:extLst>
            <a:ext uri="{FF2B5EF4-FFF2-40B4-BE49-F238E27FC236}">
              <a16:creationId xmlns:a16="http://schemas.microsoft.com/office/drawing/2014/main" id="{6FB980E9-C888-482E-A74C-E02E35411E9C}"/>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7" name="フローチャート: 判断 426">
          <a:extLst>
            <a:ext uri="{FF2B5EF4-FFF2-40B4-BE49-F238E27FC236}">
              <a16:creationId xmlns:a16="http://schemas.microsoft.com/office/drawing/2014/main" id="{D4E92FE7-1052-42C9-97AF-BE2209F442AD}"/>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31BC44ED-5953-4AAA-A7DA-124F8005072A}"/>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9" name="フローチャート: 判断 428">
          <a:extLst>
            <a:ext uri="{FF2B5EF4-FFF2-40B4-BE49-F238E27FC236}">
              <a16:creationId xmlns:a16="http://schemas.microsoft.com/office/drawing/2014/main" id="{5EC21662-F3B4-4C40-A2D6-66261FC953F1}"/>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8A7767B-3034-4F92-A633-AEAB9EFDCA8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31B5A55-DA5D-4FB2-A061-4189CC5EF69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2827C0A-0CC6-4000-AAB2-EB85CCEF146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39858C5-B7BF-42E6-B519-C5B280404F7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5459F41-3AE8-4A4A-9B17-8B85FA2602D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138067</xdr:rowOff>
    </xdr:from>
    <xdr:to>
      <xdr:col>85</xdr:col>
      <xdr:colOff>177800</xdr:colOff>
      <xdr:row>42</xdr:row>
      <xdr:rowOff>68217</xdr:rowOff>
    </xdr:to>
    <xdr:sp macro="" textlink="">
      <xdr:nvSpPr>
        <xdr:cNvPr id="435" name="楕円 434">
          <a:extLst>
            <a:ext uri="{FF2B5EF4-FFF2-40B4-BE49-F238E27FC236}">
              <a16:creationId xmlns:a16="http://schemas.microsoft.com/office/drawing/2014/main" id="{3511383A-2E49-44B5-B7D9-8F81BD15C22E}"/>
            </a:ext>
          </a:extLst>
        </xdr:cNvPr>
        <xdr:cNvSpPr/>
      </xdr:nvSpPr>
      <xdr:spPr>
        <a:xfrm>
          <a:off x="162687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52994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91EC8750-0932-4CBA-82A7-56BB87F3710D}"/>
            </a:ext>
          </a:extLst>
        </xdr:cNvPr>
        <xdr:cNvSpPr txBox="1"/>
      </xdr:nvSpPr>
      <xdr:spPr>
        <a:xfrm>
          <a:off x="16357600" y="7082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131535</xdr:rowOff>
    </xdr:from>
    <xdr:to>
      <xdr:col>81</xdr:col>
      <xdr:colOff>101600</xdr:colOff>
      <xdr:row>42</xdr:row>
      <xdr:rowOff>61685</xdr:rowOff>
    </xdr:to>
    <xdr:sp macro="" textlink="">
      <xdr:nvSpPr>
        <xdr:cNvPr id="437" name="楕円 436">
          <a:extLst>
            <a:ext uri="{FF2B5EF4-FFF2-40B4-BE49-F238E27FC236}">
              <a16:creationId xmlns:a16="http://schemas.microsoft.com/office/drawing/2014/main" id="{0034621A-EE3A-4E6C-95FC-178B1F51FC49}"/>
            </a:ext>
          </a:extLst>
        </xdr:cNvPr>
        <xdr:cNvSpPr/>
      </xdr:nvSpPr>
      <xdr:spPr>
        <a:xfrm>
          <a:off x="15430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10885</xdr:rowOff>
    </xdr:from>
    <xdr:to>
      <xdr:col>85</xdr:col>
      <xdr:colOff>127000</xdr:colOff>
      <xdr:row>42</xdr:row>
      <xdr:rowOff>17417</xdr:rowOff>
    </xdr:to>
    <xdr:cxnSp macro="">
      <xdr:nvCxnSpPr>
        <xdr:cNvPr id="438" name="直線コネクタ 437">
          <a:extLst>
            <a:ext uri="{FF2B5EF4-FFF2-40B4-BE49-F238E27FC236}">
              <a16:creationId xmlns:a16="http://schemas.microsoft.com/office/drawing/2014/main" id="{D6601E48-7006-4DF0-A2B0-275A5F5E7D7B}"/>
            </a:ext>
          </a:extLst>
        </xdr:cNvPr>
        <xdr:cNvCxnSpPr/>
      </xdr:nvCxnSpPr>
      <xdr:spPr>
        <a:xfrm>
          <a:off x="15481300" y="7211785"/>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120106</xdr:rowOff>
    </xdr:from>
    <xdr:to>
      <xdr:col>76</xdr:col>
      <xdr:colOff>165100</xdr:colOff>
      <xdr:row>42</xdr:row>
      <xdr:rowOff>50256</xdr:rowOff>
    </xdr:to>
    <xdr:sp macro="" textlink="">
      <xdr:nvSpPr>
        <xdr:cNvPr id="439" name="楕円 438">
          <a:extLst>
            <a:ext uri="{FF2B5EF4-FFF2-40B4-BE49-F238E27FC236}">
              <a16:creationId xmlns:a16="http://schemas.microsoft.com/office/drawing/2014/main" id="{D300C35A-9F7B-46B3-A75D-AFB4E8D0A06F}"/>
            </a:ext>
          </a:extLst>
        </xdr:cNvPr>
        <xdr:cNvSpPr/>
      </xdr:nvSpPr>
      <xdr:spPr>
        <a:xfrm>
          <a:off x="14541500" y="714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170906</xdr:rowOff>
    </xdr:from>
    <xdr:to>
      <xdr:col>81</xdr:col>
      <xdr:colOff>50800</xdr:colOff>
      <xdr:row>42</xdr:row>
      <xdr:rowOff>10885</xdr:rowOff>
    </xdr:to>
    <xdr:cxnSp macro="">
      <xdr:nvCxnSpPr>
        <xdr:cNvPr id="440" name="直線コネクタ 439">
          <a:extLst>
            <a:ext uri="{FF2B5EF4-FFF2-40B4-BE49-F238E27FC236}">
              <a16:creationId xmlns:a16="http://schemas.microsoft.com/office/drawing/2014/main" id="{58C6759C-3E94-410A-A052-E5668A08C1B9}"/>
            </a:ext>
          </a:extLst>
        </xdr:cNvPr>
        <xdr:cNvCxnSpPr/>
      </xdr:nvCxnSpPr>
      <xdr:spPr>
        <a:xfrm>
          <a:off x="14592300" y="720035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108676</xdr:rowOff>
    </xdr:from>
    <xdr:to>
      <xdr:col>72</xdr:col>
      <xdr:colOff>38100</xdr:colOff>
      <xdr:row>42</xdr:row>
      <xdr:rowOff>38826</xdr:rowOff>
    </xdr:to>
    <xdr:sp macro="" textlink="">
      <xdr:nvSpPr>
        <xdr:cNvPr id="441" name="楕円 440">
          <a:extLst>
            <a:ext uri="{FF2B5EF4-FFF2-40B4-BE49-F238E27FC236}">
              <a16:creationId xmlns:a16="http://schemas.microsoft.com/office/drawing/2014/main" id="{5DDA7AF4-7598-483F-82E9-7BEF9400C87F}"/>
            </a:ext>
          </a:extLst>
        </xdr:cNvPr>
        <xdr:cNvSpPr/>
      </xdr:nvSpPr>
      <xdr:spPr>
        <a:xfrm>
          <a:off x="13652500" y="713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159476</xdr:rowOff>
    </xdr:from>
    <xdr:to>
      <xdr:col>76</xdr:col>
      <xdr:colOff>114300</xdr:colOff>
      <xdr:row>41</xdr:row>
      <xdr:rowOff>170906</xdr:rowOff>
    </xdr:to>
    <xdr:cxnSp macro="">
      <xdr:nvCxnSpPr>
        <xdr:cNvPr id="442" name="直線コネクタ 441">
          <a:extLst>
            <a:ext uri="{FF2B5EF4-FFF2-40B4-BE49-F238E27FC236}">
              <a16:creationId xmlns:a16="http://schemas.microsoft.com/office/drawing/2014/main" id="{DF6F5AAE-923A-4CFE-B485-326BF1295F10}"/>
            </a:ext>
          </a:extLst>
        </xdr:cNvPr>
        <xdr:cNvCxnSpPr/>
      </xdr:nvCxnSpPr>
      <xdr:spPr>
        <a:xfrm>
          <a:off x="13703300" y="71889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95613</xdr:rowOff>
    </xdr:from>
    <xdr:to>
      <xdr:col>67</xdr:col>
      <xdr:colOff>101600</xdr:colOff>
      <xdr:row>42</xdr:row>
      <xdr:rowOff>25763</xdr:rowOff>
    </xdr:to>
    <xdr:sp macro="" textlink="">
      <xdr:nvSpPr>
        <xdr:cNvPr id="443" name="楕円 442">
          <a:extLst>
            <a:ext uri="{FF2B5EF4-FFF2-40B4-BE49-F238E27FC236}">
              <a16:creationId xmlns:a16="http://schemas.microsoft.com/office/drawing/2014/main" id="{EF61A3A7-9D59-433E-9B6F-AA8CD0D7EF12}"/>
            </a:ext>
          </a:extLst>
        </xdr:cNvPr>
        <xdr:cNvSpPr/>
      </xdr:nvSpPr>
      <xdr:spPr>
        <a:xfrm>
          <a:off x="12763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146413</xdr:rowOff>
    </xdr:from>
    <xdr:to>
      <xdr:col>71</xdr:col>
      <xdr:colOff>177800</xdr:colOff>
      <xdr:row>41</xdr:row>
      <xdr:rowOff>159476</xdr:rowOff>
    </xdr:to>
    <xdr:cxnSp macro="">
      <xdr:nvCxnSpPr>
        <xdr:cNvPr id="444" name="直線コネクタ 443">
          <a:extLst>
            <a:ext uri="{FF2B5EF4-FFF2-40B4-BE49-F238E27FC236}">
              <a16:creationId xmlns:a16="http://schemas.microsoft.com/office/drawing/2014/main" id="{09BE8633-1B9A-41D5-9D10-FE2D495F868F}"/>
            </a:ext>
          </a:extLst>
        </xdr:cNvPr>
        <xdr:cNvCxnSpPr/>
      </xdr:nvCxnSpPr>
      <xdr:spPr>
        <a:xfrm>
          <a:off x="12814300" y="71758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9C24FADD-C86C-4B60-ACC4-4E3422C9F5B6}"/>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7A6094F0-9502-460F-9BB7-608DD730068A}"/>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C38C15EA-9425-4BA8-813E-FCA95B0F0FCC}"/>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9E986B6E-38CC-4FED-A4E2-D98CA6B6D126}"/>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52812</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89B69B89-FA84-444B-85EF-57536E0D9903}"/>
            </a:ext>
          </a:extLst>
        </xdr:cNvPr>
        <xdr:cNvSpPr txBox="1"/>
      </xdr:nvSpPr>
      <xdr:spPr>
        <a:xfrm>
          <a:off x="15266044" y="72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41383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B5538DDB-E45F-4828-B810-5189D8F90211}"/>
            </a:ext>
          </a:extLst>
        </xdr:cNvPr>
        <xdr:cNvSpPr txBox="1"/>
      </xdr:nvSpPr>
      <xdr:spPr>
        <a:xfrm>
          <a:off x="14389744" y="724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29953</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7959F064-5E97-4BD1-BA80-3D18C08B9A91}"/>
            </a:ext>
          </a:extLst>
        </xdr:cNvPr>
        <xdr:cNvSpPr txBox="1"/>
      </xdr:nvSpPr>
      <xdr:spPr>
        <a:xfrm>
          <a:off x="13500744" y="723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16890</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2DB459CD-6651-47FF-8BE6-E849E4079A74}"/>
            </a:ext>
          </a:extLst>
        </xdr:cNvPr>
        <xdr:cNvSpPr txBox="1"/>
      </xdr:nvSpPr>
      <xdr:spPr>
        <a:xfrm>
          <a:off x="12611744" y="721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9D75358E-7893-4122-A6ED-B6B79BEBFA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53C28AC-B4F7-41E4-9337-969B7C3B5B2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99D2B1A0-73A1-46D6-A6ED-1DA2BD6F395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803D432F-D9A4-4DAE-857B-9EF0B47BA3A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CD5AB69-C778-4C8F-86BA-CD0BBCFE915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75ED4E6-93D0-421E-A174-73B9DC6B3E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889484-2A90-47AE-A4EC-DBCDB10E0BC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6CF5279-2FEC-4F05-BB62-0B1D1D8B2C8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8625158-2E1D-41EE-90B4-31A31FD3B63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5F56716-0F8A-4B93-A1C6-53511C02432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C6C91626-55A0-42DC-98EC-982E3BB0D86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C2077EC8-06ED-4C47-A03F-716C3FF128BC}"/>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90C4DE14-F983-4873-B15B-2FE48ADE93F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6" name="テキスト ボックス 465">
          <a:extLst>
            <a:ext uri="{FF2B5EF4-FFF2-40B4-BE49-F238E27FC236}">
              <a16:creationId xmlns:a16="http://schemas.microsoft.com/office/drawing/2014/main" id="{718A5771-7995-49A0-BAED-752509CF0EE9}"/>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F2167B36-7FE6-4732-A7A4-FB2C7633636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8" name="テキスト ボックス 467">
          <a:extLst>
            <a:ext uri="{FF2B5EF4-FFF2-40B4-BE49-F238E27FC236}">
              <a16:creationId xmlns:a16="http://schemas.microsoft.com/office/drawing/2014/main" id="{283CC26F-7811-4982-8966-99B575B93856}"/>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D7108B2C-0E01-4DD5-B9BC-11C277C6946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0" name="テキスト ボックス 469">
          <a:extLst>
            <a:ext uri="{FF2B5EF4-FFF2-40B4-BE49-F238E27FC236}">
              <a16:creationId xmlns:a16="http://schemas.microsoft.com/office/drawing/2014/main" id="{0E006E7D-B7B5-4142-8760-B25C24FC81F6}"/>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B2168532-181B-4372-944C-8527FA68753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2" name="テキスト ボックス 471">
          <a:extLst>
            <a:ext uri="{FF2B5EF4-FFF2-40B4-BE49-F238E27FC236}">
              <a16:creationId xmlns:a16="http://schemas.microsoft.com/office/drawing/2014/main" id="{C452A7F2-3325-4CC6-B748-F5870AB3837C}"/>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64FAEA4B-E907-4AD0-A988-07BE8FD79CD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4" name="テキスト ボックス 473">
          <a:extLst>
            <a:ext uri="{FF2B5EF4-FFF2-40B4-BE49-F238E27FC236}">
              <a16:creationId xmlns:a16="http://schemas.microsoft.com/office/drawing/2014/main" id="{7CE0B202-C3AB-451C-BFAD-914A5AB86EB6}"/>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4D8BE292-EB6F-4A5E-9814-4C8FE1C07D3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6" name="直線コネクタ 475">
          <a:extLst>
            <a:ext uri="{FF2B5EF4-FFF2-40B4-BE49-F238E27FC236}">
              <a16:creationId xmlns:a16="http://schemas.microsoft.com/office/drawing/2014/main" id="{9256B6E8-A04B-4A29-BE9A-3DA3B2641247}"/>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D500EB17-01BF-4A8C-B2CD-E8ACF808E7BF}"/>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8" name="直線コネクタ 477">
          <a:extLst>
            <a:ext uri="{FF2B5EF4-FFF2-40B4-BE49-F238E27FC236}">
              <a16:creationId xmlns:a16="http://schemas.microsoft.com/office/drawing/2014/main" id="{FFCFC746-4A3B-45EA-939D-029722ACF14B}"/>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7243B1F4-9681-42E6-8098-B9441F260E76}"/>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80" name="直線コネクタ 479">
          <a:extLst>
            <a:ext uri="{FF2B5EF4-FFF2-40B4-BE49-F238E27FC236}">
              <a16:creationId xmlns:a16="http://schemas.microsoft.com/office/drawing/2014/main" id="{7D35CBBD-9009-40BF-AC20-CAD0E5ACA2B1}"/>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2B4AAC76-C565-43DC-A53B-C61F98650B92}"/>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2" name="フローチャート: 判断 481">
          <a:extLst>
            <a:ext uri="{FF2B5EF4-FFF2-40B4-BE49-F238E27FC236}">
              <a16:creationId xmlns:a16="http://schemas.microsoft.com/office/drawing/2014/main" id="{CD254651-6DE7-4644-89BF-C58D2B259CFC}"/>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3" name="フローチャート: 判断 482">
          <a:extLst>
            <a:ext uri="{FF2B5EF4-FFF2-40B4-BE49-F238E27FC236}">
              <a16:creationId xmlns:a16="http://schemas.microsoft.com/office/drawing/2014/main" id="{592CFB73-B38B-4489-A433-BCCA6DC0B540}"/>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4" name="フローチャート: 判断 483">
          <a:extLst>
            <a:ext uri="{FF2B5EF4-FFF2-40B4-BE49-F238E27FC236}">
              <a16:creationId xmlns:a16="http://schemas.microsoft.com/office/drawing/2014/main" id="{96193F2D-D895-437E-829A-F7A8EB0759C7}"/>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5" name="フローチャート: 判断 484">
          <a:extLst>
            <a:ext uri="{FF2B5EF4-FFF2-40B4-BE49-F238E27FC236}">
              <a16:creationId xmlns:a16="http://schemas.microsoft.com/office/drawing/2014/main" id="{D0870F03-C04A-447A-A1A9-79BE8FC201EB}"/>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6" name="フローチャート: 判断 485">
          <a:extLst>
            <a:ext uri="{FF2B5EF4-FFF2-40B4-BE49-F238E27FC236}">
              <a16:creationId xmlns:a16="http://schemas.microsoft.com/office/drawing/2014/main" id="{CCF51A0A-7039-453F-BA6B-77E682805933}"/>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8CE517C-D453-4CDB-8D02-C5EF7CAF344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8FB85DB-4127-4AC4-92F2-0D2B930BE68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D24485D-1645-4753-B730-0BF6502CDF3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E3392F3-05AC-4EF3-9C44-841CFB18E54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05D49C8-4072-4109-B096-5A40B655879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157522</xdr:rowOff>
    </xdr:from>
    <xdr:to>
      <xdr:col>116</xdr:col>
      <xdr:colOff>114300</xdr:colOff>
      <xdr:row>42</xdr:row>
      <xdr:rowOff>87672</xdr:rowOff>
    </xdr:to>
    <xdr:sp macro="" textlink="">
      <xdr:nvSpPr>
        <xdr:cNvPr id="492" name="楕円 491">
          <a:extLst>
            <a:ext uri="{FF2B5EF4-FFF2-40B4-BE49-F238E27FC236}">
              <a16:creationId xmlns:a16="http://schemas.microsoft.com/office/drawing/2014/main" id="{90A447D1-64A5-4C9E-9B47-5F6B92335FFD}"/>
            </a:ext>
          </a:extLst>
        </xdr:cNvPr>
        <xdr:cNvSpPr/>
      </xdr:nvSpPr>
      <xdr:spPr>
        <a:xfrm>
          <a:off x="22110700" y="718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469744" cy="259045"/>
    <xdr:sp macro="" textlink="">
      <xdr:nvSpPr>
        <xdr:cNvPr id="493" name="【一般廃棄物処理施設】&#10;一人当たり有形固定資産（償却資産）額該当値テキスト">
          <a:extLst>
            <a:ext uri="{FF2B5EF4-FFF2-40B4-BE49-F238E27FC236}">
              <a16:creationId xmlns:a16="http://schemas.microsoft.com/office/drawing/2014/main" id="{07B2B8B5-F1FB-467C-B62D-9E71476AC0AC}"/>
            </a:ext>
          </a:extLst>
        </xdr:cNvPr>
        <xdr:cNvSpPr txBox="1"/>
      </xdr:nvSpPr>
      <xdr:spPr>
        <a:xfrm>
          <a:off x="22199600" y="71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157627</xdr:rowOff>
    </xdr:from>
    <xdr:to>
      <xdr:col>112</xdr:col>
      <xdr:colOff>38100</xdr:colOff>
      <xdr:row>42</xdr:row>
      <xdr:rowOff>87777</xdr:rowOff>
    </xdr:to>
    <xdr:sp macro="" textlink="">
      <xdr:nvSpPr>
        <xdr:cNvPr id="494" name="楕円 493">
          <a:extLst>
            <a:ext uri="{FF2B5EF4-FFF2-40B4-BE49-F238E27FC236}">
              <a16:creationId xmlns:a16="http://schemas.microsoft.com/office/drawing/2014/main" id="{08C55F57-96DD-4833-87BD-58BE2416FAFA}"/>
            </a:ext>
          </a:extLst>
        </xdr:cNvPr>
        <xdr:cNvSpPr/>
      </xdr:nvSpPr>
      <xdr:spPr>
        <a:xfrm>
          <a:off x="21272500" y="718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36872</xdr:rowOff>
    </xdr:from>
    <xdr:to>
      <xdr:col>116</xdr:col>
      <xdr:colOff>63500</xdr:colOff>
      <xdr:row>42</xdr:row>
      <xdr:rowOff>36977</xdr:rowOff>
    </xdr:to>
    <xdr:cxnSp macro="">
      <xdr:nvCxnSpPr>
        <xdr:cNvPr id="495" name="直線コネクタ 494">
          <a:extLst>
            <a:ext uri="{FF2B5EF4-FFF2-40B4-BE49-F238E27FC236}">
              <a16:creationId xmlns:a16="http://schemas.microsoft.com/office/drawing/2014/main" id="{376E78AB-BE34-4DDF-A881-47E6D67F9B83}"/>
            </a:ext>
          </a:extLst>
        </xdr:cNvPr>
        <xdr:cNvCxnSpPr/>
      </xdr:nvCxnSpPr>
      <xdr:spPr>
        <a:xfrm flipV="1">
          <a:off x="21323300" y="7237772"/>
          <a:ext cx="83820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157648</xdr:rowOff>
    </xdr:from>
    <xdr:to>
      <xdr:col>107</xdr:col>
      <xdr:colOff>101600</xdr:colOff>
      <xdr:row>42</xdr:row>
      <xdr:rowOff>87798</xdr:rowOff>
    </xdr:to>
    <xdr:sp macro="" textlink="">
      <xdr:nvSpPr>
        <xdr:cNvPr id="496" name="楕円 495">
          <a:extLst>
            <a:ext uri="{FF2B5EF4-FFF2-40B4-BE49-F238E27FC236}">
              <a16:creationId xmlns:a16="http://schemas.microsoft.com/office/drawing/2014/main" id="{E76A6D9A-0AAD-4887-BE2C-81E414EE9A90}"/>
            </a:ext>
          </a:extLst>
        </xdr:cNvPr>
        <xdr:cNvSpPr/>
      </xdr:nvSpPr>
      <xdr:spPr>
        <a:xfrm>
          <a:off x="20383500" y="718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36977</xdr:rowOff>
    </xdr:from>
    <xdr:to>
      <xdr:col>111</xdr:col>
      <xdr:colOff>177800</xdr:colOff>
      <xdr:row>42</xdr:row>
      <xdr:rowOff>36998</xdr:rowOff>
    </xdr:to>
    <xdr:cxnSp macro="">
      <xdr:nvCxnSpPr>
        <xdr:cNvPr id="497" name="直線コネクタ 496">
          <a:extLst>
            <a:ext uri="{FF2B5EF4-FFF2-40B4-BE49-F238E27FC236}">
              <a16:creationId xmlns:a16="http://schemas.microsoft.com/office/drawing/2014/main" id="{D24C5BC3-F23D-4E69-837B-E3BD122BA91B}"/>
            </a:ext>
          </a:extLst>
        </xdr:cNvPr>
        <xdr:cNvCxnSpPr/>
      </xdr:nvCxnSpPr>
      <xdr:spPr>
        <a:xfrm flipV="1">
          <a:off x="20434300" y="7237877"/>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157671</xdr:rowOff>
    </xdr:from>
    <xdr:to>
      <xdr:col>102</xdr:col>
      <xdr:colOff>165100</xdr:colOff>
      <xdr:row>42</xdr:row>
      <xdr:rowOff>87821</xdr:rowOff>
    </xdr:to>
    <xdr:sp macro="" textlink="">
      <xdr:nvSpPr>
        <xdr:cNvPr id="498" name="楕円 497">
          <a:extLst>
            <a:ext uri="{FF2B5EF4-FFF2-40B4-BE49-F238E27FC236}">
              <a16:creationId xmlns:a16="http://schemas.microsoft.com/office/drawing/2014/main" id="{BA31A786-30E6-4548-906E-85093B7692BE}"/>
            </a:ext>
          </a:extLst>
        </xdr:cNvPr>
        <xdr:cNvSpPr/>
      </xdr:nvSpPr>
      <xdr:spPr>
        <a:xfrm>
          <a:off x="19494500" y="718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36998</xdr:rowOff>
    </xdr:from>
    <xdr:to>
      <xdr:col>107</xdr:col>
      <xdr:colOff>50800</xdr:colOff>
      <xdr:row>42</xdr:row>
      <xdr:rowOff>37021</xdr:rowOff>
    </xdr:to>
    <xdr:cxnSp macro="">
      <xdr:nvCxnSpPr>
        <xdr:cNvPr id="499" name="直線コネクタ 498">
          <a:extLst>
            <a:ext uri="{FF2B5EF4-FFF2-40B4-BE49-F238E27FC236}">
              <a16:creationId xmlns:a16="http://schemas.microsoft.com/office/drawing/2014/main" id="{B0E80853-C48B-4919-BCF6-500E8E138803}"/>
            </a:ext>
          </a:extLst>
        </xdr:cNvPr>
        <xdr:cNvCxnSpPr/>
      </xdr:nvCxnSpPr>
      <xdr:spPr>
        <a:xfrm flipV="1">
          <a:off x="19545300" y="7237898"/>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157695</xdr:rowOff>
    </xdr:from>
    <xdr:to>
      <xdr:col>98</xdr:col>
      <xdr:colOff>38100</xdr:colOff>
      <xdr:row>42</xdr:row>
      <xdr:rowOff>87845</xdr:rowOff>
    </xdr:to>
    <xdr:sp macro="" textlink="">
      <xdr:nvSpPr>
        <xdr:cNvPr id="500" name="楕円 499">
          <a:extLst>
            <a:ext uri="{FF2B5EF4-FFF2-40B4-BE49-F238E27FC236}">
              <a16:creationId xmlns:a16="http://schemas.microsoft.com/office/drawing/2014/main" id="{4E783B44-37E8-4379-9572-0EC8279F9D35}"/>
            </a:ext>
          </a:extLst>
        </xdr:cNvPr>
        <xdr:cNvSpPr/>
      </xdr:nvSpPr>
      <xdr:spPr>
        <a:xfrm>
          <a:off x="18605500" y="71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37021</xdr:rowOff>
    </xdr:from>
    <xdr:to>
      <xdr:col>102</xdr:col>
      <xdr:colOff>114300</xdr:colOff>
      <xdr:row>42</xdr:row>
      <xdr:rowOff>37045</xdr:rowOff>
    </xdr:to>
    <xdr:cxnSp macro="">
      <xdr:nvCxnSpPr>
        <xdr:cNvPr id="501" name="直線コネクタ 500">
          <a:extLst>
            <a:ext uri="{FF2B5EF4-FFF2-40B4-BE49-F238E27FC236}">
              <a16:creationId xmlns:a16="http://schemas.microsoft.com/office/drawing/2014/main" id="{68E50E96-69E6-4313-AA1C-28B6B56DFD3D}"/>
            </a:ext>
          </a:extLst>
        </xdr:cNvPr>
        <xdr:cNvCxnSpPr/>
      </xdr:nvCxnSpPr>
      <xdr:spPr>
        <a:xfrm flipV="1">
          <a:off x="18656300" y="7237921"/>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FD2B9642-959D-41CD-B756-3FA5E4C67F10}"/>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628AF036-30DB-461E-8475-2B710B78AE9D}"/>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9206F31D-C6CE-46C8-B099-6E1D2123972F}"/>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A8EB0A00-05E1-492B-97B2-63AEA688D8E8}"/>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78904</xdr:rowOff>
    </xdr:from>
    <xdr:ext cx="469744" cy="259045"/>
    <xdr:sp macro="" textlink="">
      <xdr:nvSpPr>
        <xdr:cNvPr id="506" name="n_1mainValue【一般廃棄物処理施設】&#10;一人当たり有形固定資産（償却資産）額">
          <a:extLst>
            <a:ext uri="{FF2B5EF4-FFF2-40B4-BE49-F238E27FC236}">
              <a16:creationId xmlns:a16="http://schemas.microsoft.com/office/drawing/2014/main" id="{E21BBE46-23DE-4C98-BB46-EE215C96A83C}"/>
            </a:ext>
          </a:extLst>
        </xdr:cNvPr>
        <xdr:cNvSpPr txBox="1"/>
      </xdr:nvSpPr>
      <xdr:spPr>
        <a:xfrm>
          <a:off x="21075728" y="7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78925</xdr:rowOff>
    </xdr:from>
    <xdr:ext cx="469744" cy="259045"/>
    <xdr:sp macro="" textlink="">
      <xdr:nvSpPr>
        <xdr:cNvPr id="507" name="n_2mainValue【一般廃棄物処理施設】&#10;一人当たり有形固定資産（償却資産）額">
          <a:extLst>
            <a:ext uri="{FF2B5EF4-FFF2-40B4-BE49-F238E27FC236}">
              <a16:creationId xmlns:a16="http://schemas.microsoft.com/office/drawing/2014/main" id="{B61F8C8F-0867-4A35-8D2A-9A971900505F}"/>
            </a:ext>
          </a:extLst>
        </xdr:cNvPr>
        <xdr:cNvSpPr txBox="1"/>
      </xdr:nvSpPr>
      <xdr:spPr>
        <a:xfrm>
          <a:off x="20199428" y="727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78948</xdr:rowOff>
    </xdr:from>
    <xdr:ext cx="469744" cy="259045"/>
    <xdr:sp macro="" textlink="">
      <xdr:nvSpPr>
        <xdr:cNvPr id="508" name="n_3mainValue【一般廃棄物処理施設】&#10;一人当たり有形固定資産（償却資産）額">
          <a:extLst>
            <a:ext uri="{FF2B5EF4-FFF2-40B4-BE49-F238E27FC236}">
              <a16:creationId xmlns:a16="http://schemas.microsoft.com/office/drawing/2014/main" id="{EC4F7174-E3D1-4449-AF58-67AA809D6349}"/>
            </a:ext>
          </a:extLst>
        </xdr:cNvPr>
        <xdr:cNvSpPr txBox="1"/>
      </xdr:nvSpPr>
      <xdr:spPr>
        <a:xfrm>
          <a:off x="19310428" y="7279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78972</xdr:rowOff>
    </xdr:from>
    <xdr:ext cx="469744" cy="259045"/>
    <xdr:sp macro="" textlink="">
      <xdr:nvSpPr>
        <xdr:cNvPr id="509" name="n_4mainValue【一般廃棄物処理施設】&#10;一人当たり有形固定資産（償却資産）額">
          <a:extLst>
            <a:ext uri="{FF2B5EF4-FFF2-40B4-BE49-F238E27FC236}">
              <a16:creationId xmlns:a16="http://schemas.microsoft.com/office/drawing/2014/main" id="{C6821D4B-E97F-470E-8936-4728D9A726C3}"/>
            </a:ext>
          </a:extLst>
        </xdr:cNvPr>
        <xdr:cNvSpPr txBox="1"/>
      </xdr:nvSpPr>
      <xdr:spPr>
        <a:xfrm>
          <a:off x="18421428" y="727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1AFD76E7-C50F-47AC-94FD-5CEC15D71C1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4068E9EC-4391-416D-92D5-6C03E5E97B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3FF2285F-872B-4521-87C1-361DB3E4E60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D7FCC3F-D1E2-4382-BE5B-97D534E0F8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2ECF3B3-924E-43F3-9499-114EC4E5C7F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4DFFCB13-94AA-460A-9D0C-E9D20903410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104CD46F-3445-4F49-A26C-3E30E1EE874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32CB7E8A-6C92-49A5-BEC1-B266587DFCD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45C13039-9CD2-404A-998F-57198BCC32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6CF2252B-7948-4220-81CC-A79458ABFB1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BE2A3988-AA9D-4947-8D67-73F2891C537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759CB618-FE38-4CCA-93B3-8001A1253B6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97D0A886-CA38-40B3-99AA-F295781EA0E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B5A6571C-DB19-47CE-A299-5F5E8020FFF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A8170DD4-F675-4D56-838E-06D05356CEF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DDCD4237-858A-4E4F-93EF-D801695C675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186DA81C-0939-4F44-AC76-F56ABB0AB26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A8166924-428B-407C-86D4-4BE97738F77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648E5380-90E5-4695-B12F-685D27EC014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DEB5FEBB-C73B-4AEA-8318-4A6EBDC373E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AE56AFD-D31B-4A2E-82F4-DEC98AB298F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82F7A92E-DA03-4BC5-964F-152349490C6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DD2EBCC0-EA00-4DC3-96BC-310DDDDFDD9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E12CA7D3-2D47-41D7-ACC9-1648D11BB28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534" name="直線コネクタ 533">
          <a:extLst>
            <a:ext uri="{FF2B5EF4-FFF2-40B4-BE49-F238E27FC236}">
              <a16:creationId xmlns:a16="http://schemas.microsoft.com/office/drawing/2014/main" id="{19B0275D-7FA4-41A1-8338-DCA1A19A19D5}"/>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1CB279C7-C674-425E-8943-6902CBC81D9F}"/>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536" name="直線コネクタ 535">
          <a:extLst>
            <a:ext uri="{FF2B5EF4-FFF2-40B4-BE49-F238E27FC236}">
              <a16:creationId xmlns:a16="http://schemas.microsoft.com/office/drawing/2014/main" id="{D38C2302-4F1F-402F-9406-A0C4A2A758E6}"/>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18027FF2-B76B-4727-8A26-32B3A0858B96}"/>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538" name="直線コネクタ 537">
          <a:extLst>
            <a:ext uri="{FF2B5EF4-FFF2-40B4-BE49-F238E27FC236}">
              <a16:creationId xmlns:a16="http://schemas.microsoft.com/office/drawing/2014/main" id="{0D85E992-107E-44B1-B4DD-38ABCD483B42}"/>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202E8799-93CA-4311-AA93-58E82B451ADC}"/>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40" name="フローチャート: 判断 539">
          <a:extLst>
            <a:ext uri="{FF2B5EF4-FFF2-40B4-BE49-F238E27FC236}">
              <a16:creationId xmlns:a16="http://schemas.microsoft.com/office/drawing/2014/main" id="{2304D247-C072-4371-9199-B9A184D9FAE0}"/>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541" name="フローチャート: 判断 540">
          <a:extLst>
            <a:ext uri="{FF2B5EF4-FFF2-40B4-BE49-F238E27FC236}">
              <a16:creationId xmlns:a16="http://schemas.microsoft.com/office/drawing/2014/main" id="{9D105CD6-966A-43A0-BF5B-BBF1EC420D50}"/>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542" name="フローチャート: 判断 541">
          <a:extLst>
            <a:ext uri="{FF2B5EF4-FFF2-40B4-BE49-F238E27FC236}">
              <a16:creationId xmlns:a16="http://schemas.microsoft.com/office/drawing/2014/main" id="{CE0725CA-E8A2-4109-8482-0833183209B0}"/>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3" name="フローチャート: 判断 542">
          <a:extLst>
            <a:ext uri="{FF2B5EF4-FFF2-40B4-BE49-F238E27FC236}">
              <a16:creationId xmlns:a16="http://schemas.microsoft.com/office/drawing/2014/main" id="{B27100CA-F29D-43E7-B190-C297B60BD8B5}"/>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44" name="フローチャート: 判断 543">
          <a:extLst>
            <a:ext uri="{FF2B5EF4-FFF2-40B4-BE49-F238E27FC236}">
              <a16:creationId xmlns:a16="http://schemas.microsoft.com/office/drawing/2014/main" id="{83303795-6AEA-4B49-A211-E145802DAAE2}"/>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25BE48A-5D10-455F-B88C-D4D350C9A49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E41EE77-1F7A-4AC4-8F6E-7771309C18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2483199-F239-4286-AE17-8CF553A98E1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8E43C5C-4476-464A-8229-D2ACF496DD6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6E56844-899D-4A5B-882B-AC68554CB4C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69215</xdr:rowOff>
    </xdr:from>
    <xdr:to>
      <xdr:col>85</xdr:col>
      <xdr:colOff>177800</xdr:colOff>
      <xdr:row>60</xdr:row>
      <xdr:rowOff>170815</xdr:rowOff>
    </xdr:to>
    <xdr:sp macro="" textlink="">
      <xdr:nvSpPr>
        <xdr:cNvPr id="550" name="楕円 549">
          <a:extLst>
            <a:ext uri="{FF2B5EF4-FFF2-40B4-BE49-F238E27FC236}">
              <a16:creationId xmlns:a16="http://schemas.microsoft.com/office/drawing/2014/main" id="{6CE8420B-1AE2-4EC2-B5BC-F9D1B7BD4448}"/>
            </a:ext>
          </a:extLst>
        </xdr:cNvPr>
        <xdr:cNvSpPr/>
      </xdr:nvSpPr>
      <xdr:spPr>
        <a:xfrm>
          <a:off x="162687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47642</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2005C883-206C-4251-90A2-34B00E069C62}"/>
            </a:ext>
          </a:extLst>
        </xdr:cNvPr>
        <xdr:cNvSpPr txBox="1"/>
      </xdr:nvSpPr>
      <xdr:spPr>
        <a:xfrm>
          <a:off x="16357600"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31115</xdr:rowOff>
    </xdr:from>
    <xdr:to>
      <xdr:col>81</xdr:col>
      <xdr:colOff>101600</xdr:colOff>
      <xdr:row>60</xdr:row>
      <xdr:rowOff>132715</xdr:rowOff>
    </xdr:to>
    <xdr:sp macro="" textlink="">
      <xdr:nvSpPr>
        <xdr:cNvPr id="552" name="楕円 551">
          <a:extLst>
            <a:ext uri="{FF2B5EF4-FFF2-40B4-BE49-F238E27FC236}">
              <a16:creationId xmlns:a16="http://schemas.microsoft.com/office/drawing/2014/main" id="{53F5BC2F-BA64-4B2C-AE0E-A7EA2477B2D1}"/>
            </a:ext>
          </a:extLst>
        </xdr:cNvPr>
        <xdr:cNvSpPr/>
      </xdr:nvSpPr>
      <xdr:spPr>
        <a:xfrm>
          <a:off x="15430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81915</xdr:rowOff>
    </xdr:from>
    <xdr:to>
      <xdr:col>85</xdr:col>
      <xdr:colOff>127000</xdr:colOff>
      <xdr:row>60</xdr:row>
      <xdr:rowOff>120015</xdr:rowOff>
    </xdr:to>
    <xdr:cxnSp macro="">
      <xdr:nvCxnSpPr>
        <xdr:cNvPr id="553" name="直線コネクタ 552">
          <a:extLst>
            <a:ext uri="{FF2B5EF4-FFF2-40B4-BE49-F238E27FC236}">
              <a16:creationId xmlns:a16="http://schemas.microsoft.com/office/drawing/2014/main" id="{2072B029-B150-475D-AAC4-93B817F0B490}"/>
            </a:ext>
          </a:extLst>
        </xdr:cNvPr>
        <xdr:cNvCxnSpPr/>
      </xdr:nvCxnSpPr>
      <xdr:spPr>
        <a:xfrm>
          <a:off x="15481300" y="103689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164465</xdr:rowOff>
    </xdr:from>
    <xdr:to>
      <xdr:col>76</xdr:col>
      <xdr:colOff>165100</xdr:colOff>
      <xdr:row>60</xdr:row>
      <xdr:rowOff>94615</xdr:rowOff>
    </xdr:to>
    <xdr:sp macro="" textlink="">
      <xdr:nvSpPr>
        <xdr:cNvPr id="554" name="楕円 553">
          <a:extLst>
            <a:ext uri="{FF2B5EF4-FFF2-40B4-BE49-F238E27FC236}">
              <a16:creationId xmlns:a16="http://schemas.microsoft.com/office/drawing/2014/main" id="{6287593D-7E95-4092-8053-91EA924B062F}"/>
            </a:ext>
          </a:extLst>
        </xdr:cNvPr>
        <xdr:cNvSpPr/>
      </xdr:nvSpPr>
      <xdr:spPr>
        <a:xfrm>
          <a:off x="14541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43815</xdr:rowOff>
    </xdr:from>
    <xdr:to>
      <xdr:col>81</xdr:col>
      <xdr:colOff>50800</xdr:colOff>
      <xdr:row>60</xdr:row>
      <xdr:rowOff>81915</xdr:rowOff>
    </xdr:to>
    <xdr:cxnSp macro="">
      <xdr:nvCxnSpPr>
        <xdr:cNvPr id="555" name="直線コネクタ 554">
          <a:extLst>
            <a:ext uri="{FF2B5EF4-FFF2-40B4-BE49-F238E27FC236}">
              <a16:creationId xmlns:a16="http://schemas.microsoft.com/office/drawing/2014/main" id="{BF7D20D3-E8BE-44D3-A06E-6AB0C88A253D}"/>
            </a:ext>
          </a:extLst>
        </xdr:cNvPr>
        <xdr:cNvCxnSpPr/>
      </xdr:nvCxnSpPr>
      <xdr:spPr>
        <a:xfrm>
          <a:off x="14592300" y="103308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56" name="楕円 555">
          <a:extLst>
            <a:ext uri="{FF2B5EF4-FFF2-40B4-BE49-F238E27FC236}">
              <a16:creationId xmlns:a16="http://schemas.microsoft.com/office/drawing/2014/main" id="{C0EC34C5-EFFC-4895-94EA-DB22055A0F01}"/>
            </a:ext>
          </a:extLst>
        </xdr:cNvPr>
        <xdr:cNvSpPr/>
      </xdr:nvSpPr>
      <xdr:spPr>
        <a:xfrm>
          <a:off x="13652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7620</xdr:rowOff>
    </xdr:from>
    <xdr:to>
      <xdr:col>76</xdr:col>
      <xdr:colOff>114300</xdr:colOff>
      <xdr:row>60</xdr:row>
      <xdr:rowOff>43815</xdr:rowOff>
    </xdr:to>
    <xdr:cxnSp macro="">
      <xdr:nvCxnSpPr>
        <xdr:cNvPr id="557" name="直線コネクタ 556">
          <a:extLst>
            <a:ext uri="{FF2B5EF4-FFF2-40B4-BE49-F238E27FC236}">
              <a16:creationId xmlns:a16="http://schemas.microsoft.com/office/drawing/2014/main" id="{D8C484B2-3B54-4341-98F1-D43BE029C897}"/>
            </a:ext>
          </a:extLst>
        </xdr:cNvPr>
        <xdr:cNvCxnSpPr/>
      </xdr:nvCxnSpPr>
      <xdr:spPr>
        <a:xfrm>
          <a:off x="13703300" y="102946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90170</xdr:rowOff>
    </xdr:from>
    <xdr:to>
      <xdr:col>67</xdr:col>
      <xdr:colOff>101600</xdr:colOff>
      <xdr:row>60</xdr:row>
      <xdr:rowOff>20320</xdr:rowOff>
    </xdr:to>
    <xdr:sp macro="" textlink="">
      <xdr:nvSpPr>
        <xdr:cNvPr id="558" name="楕円 557">
          <a:extLst>
            <a:ext uri="{FF2B5EF4-FFF2-40B4-BE49-F238E27FC236}">
              <a16:creationId xmlns:a16="http://schemas.microsoft.com/office/drawing/2014/main" id="{C459E3E4-71E1-451C-89ED-80103D47F6B3}"/>
            </a:ext>
          </a:extLst>
        </xdr:cNvPr>
        <xdr:cNvSpPr/>
      </xdr:nvSpPr>
      <xdr:spPr>
        <a:xfrm>
          <a:off x="12763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140970</xdr:rowOff>
    </xdr:from>
    <xdr:to>
      <xdr:col>71</xdr:col>
      <xdr:colOff>177800</xdr:colOff>
      <xdr:row>60</xdr:row>
      <xdr:rowOff>7620</xdr:rowOff>
    </xdr:to>
    <xdr:cxnSp macro="">
      <xdr:nvCxnSpPr>
        <xdr:cNvPr id="559" name="直線コネクタ 558">
          <a:extLst>
            <a:ext uri="{FF2B5EF4-FFF2-40B4-BE49-F238E27FC236}">
              <a16:creationId xmlns:a16="http://schemas.microsoft.com/office/drawing/2014/main" id="{57EE6BFA-1FCD-40E5-80C9-0E4A14112666}"/>
            </a:ext>
          </a:extLst>
        </xdr:cNvPr>
        <xdr:cNvCxnSpPr/>
      </xdr:nvCxnSpPr>
      <xdr:spPr>
        <a:xfrm>
          <a:off x="12814300" y="10256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90037C6F-CEE6-48FA-BEFE-380E6ACAA704}"/>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C63BC035-30A2-449B-9BDF-93014D992F2D}"/>
            </a:ext>
          </a:extLst>
        </xdr:cNvPr>
        <xdr:cNvSpPr txBox="1"/>
      </xdr:nvSpPr>
      <xdr:spPr>
        <a:xfrm>
          <a:off x="14389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351EDA74-D588-470D-A138-28BED7FBFD50}"/>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62809026-3E30-4BAA-BDF5-DCD488B43D74}"/>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123842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D8B09A83-04B6-4B83-9E44-33C167462D2C}"/>
            </a:ext>
          </a:extLst>
        </xdr:cNvPr>
        <xdr:cNvSpPr txBox="1"/>
      </xdr:nvSpPr>
      <xdr:spPr>
        <a:xfrm>
          <a:off x="152660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85742</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5522EFE3-D6CD-4591-BFA6-007D365CCE27}"/>
            </a:ext>
          </a:extLst>
        </xdr:cNvPr>
        <xdr:cNvSpPr txBox="1"/>
      </xdr:nvSpPr>
      <xdr:spPr>
        <a:xfrm>
          <a:off x="14389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B66AF6C0-E655-4253-9551-5E01B8DAF326}"/>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11447</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4294C9D4-D53E-4516-8D66-B5014B3862B1}"/>
            </a:ext>
          </a:extLst>
        </xdr:cNvPr>
        <xdr:cNvSpPr txBox="1"/>
      </xdr:nvSpPr>
      <xdr:spPr>
        <a:xfrm>
          <a:off x="126117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1584BCE4-2E50-4AB4-972E-F422AD4B37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E1CD1F5-B668-41D2-B6E6-7E0BE471979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A8E1626-2BDE-4142-9AA4-42A2D031E96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BAE6CA76-D6F8-44A0-A912-750FA0FD45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9927137-D5DF-4C69-9DA3-D7C91C421A3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56E310F4-753A-40E8-BDD5-B74495BA5E1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1185F3F-367F-4DBF-9D01-0D8A7E4A95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90EB199F-E76F-4B5F-B68F-DEC8D4C32C4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72878BB1-1AC7-42C2-BFBF-2A95E6FF99D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81550E09-55E9-4327-A8D3-B54EDAC93A2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8A4A49F9-7E37-4FC7-99FE-661429F12ED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1CAD2FA1-124E-48D7-AE80-0392AFB08A8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E8176106-2CBB-445F-B5BE-4AB201E5A8F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D1B24E18-A454-47CC-87C2-87E963007FE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15E63A39-56BA-4373-A0A4-21E21D9E920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F88F1BB5-8EAA-41EB-B070-CFC44088EF9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E4EFA48A-41C5-4890-8A14-200E1607F5C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0AE6711D-4C14-43CD-AD06-17D63667CEF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AFF1C689-48C5-4EF0-BC3D-0A6FE9E8E36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E82ABAEB-569D-47CE-BF4E-D38D6295C17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98447B88-AA0B-4F7D-9571-2521BBB2BE1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91F09C89-A6AB-4754-AC8D-BBE7AF4265D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A8B26858-783D-45B0-9D21-26F877E84F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91" name="直線コネクタ 590">
          <a:extLst>
            <a:ext uri="{FF2B5EF4-FFF2-40B4-BE49-F238E27FC236}">
              <a16:creationId xmlns:a16="http://schemas.microsoft.com/office/drawing/2014/main" id="{6048CE94-5BC1-4548-8363-1670F37C6451}"/>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9A8B4F6A-E7F1-452C-841A-DCE0E933D859}"/>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93" name="直線コネクタ 592">
          <a:extLst>
            <a:ext uri="{FF2B5EF4-FFF2-40B4-BE49-F238E27FC236}">
              <a16:creationId xmlns:a16="http://schemas.microsoft.com/office/drawing/2014/main" id="{FDC8A56F-6357-4DB6-AD55-E7DD5F0CBEA4}"/>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CEF45C4-3AF4-46C3-BEEE-841DB219368D}"/>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95" name="直線コネクタ 594">
          <a:extLst>
            <a:ext uri="{FF2B5EF4-FFF2-40B4-BE49-F238E27FC236}">
              <a16:creationId xmlns:a16="http://schemas.microsoft.com/office/drawing/2014/main" id="{1CE346EE-1786-48D4-BEA2-60906FA0CA59}"/>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13080B4A-6371-4FC0-9209-244346E542A6}"/>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7" name="フローチャート: 判断 596">
          <a:extLst>
            <a:ext uri="{FF2B5EF4-FFF2-40B4-BE49-F238E27FC236}">
              <a16:creationId xmlns:a16="http://schemas.microsoft.com/office/drawing/2014/main" id="{0DEDA39D-D795-4360-BE38-006601445D8C}"/>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98" name="フローチャート: 判断 597">
          <a:extLst>
            <a:ext uri="{FF2B5EF4-FFF2-40B4-BE49-F238E27FC236}">
              <a16:creationId xmlns:a16="http://schemas.microsoft.com/office/drawing/2014/main" id="{1C27E466-1088-46BF-99FA-005A7848CD08}"/>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99" name="フローチャート: 判断 598">
          <a:extLst>
            <a:ext uri="{FF2B5EF4-FFF2-40B4-BE49-F238E27FC236}">
              <a16:creationId xmlns:a16="http://schemas.microsoft.com/office/drawing/2014/main" id="{C8B4BCDB-B56A-4B5A-9504-2D6869FC2DFD}"/>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600" name="フローチャート: 判断 599">
          <a:extLst>
            <a:ext uri="{FF2B5EF4-FFF2-40B4-BE49-F238E27FC236}">
              <a16:creationId xmlns:a16="http://schemas.microsoft.com/office/drawing/2014/main" id="{55E76A47-3D6D-4595-ABFF-D166535012CF}"/>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01" name="フローチャート: 判断 600">
          <a:extLst>
            <a:ext uri="{FF2B5EF4-FFF2-40B4-BE49-F238E27FC236}">
              <a16:creationId xmlns:a16="http://schemas.microsoft.com/office/drawing/2014/main" id="{C9523893-B897-44E8-938E-6F520B3B277D}"/>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D436812-B219-4180-83A1-6F7A74B99A9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3FD504F-CD2C-4DC3-9344-8269F0AD7F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0781D16-DD71-4F55-A662-37BFBFE6D40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D5F06D7-75D1-45E1-B88D-A9002C72FF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27F9FDE-4271-4C41-97EA-1463A7613C8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5080</xdr:rowOff>
    </xdr:from>
    <xdr:to>
      <xdr:col>116</xdr:col>
      <xdr:colOff>114300</xdr:colOff>
      <xdr:row>63</xdr:row>
      <xdr:rowOff>106680</xdr:rowOff>
    </xdr:to>
    <xdr:sp macro="" textlink="">
      <xdr:nvSpPr>
        <xdr:cNvPr id="607" name="楕円 606">
          <a:extLst>
            <a:ext uri="{FF2B5EF4-FFF2-40B4-BE49-F238E27FC236}">
              <a16:creationId xmlns:a16="http://schemas.microsoft.com/office/drawing/2014/main" id="{C17AD2B1-6F98-498E-AD26-3E23A44B5882}"/>
            </a:ext>
          </a:extLst>
        </xdr:cNvPr>
        <xdr:cNvSpPr/>
      </xdr:nvSpPr>
      <xdr:spPr>
        <a:xfrm>
          <a:off x="22110700" y="1080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154957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CA6690CE-FED6-4EC5-9876-776BEBACDDF3}"/>
            </a:ext>
          </a:extLst>
        </xdr:cNvPr>
        <xdr:cNvSpPr txBox="1"/>
      </xdr:nvSpPr>
      <xdr:spPr>
        <a:xfrm>
          <a:off x="221996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8890</xdr:rowOff>
    </xdr:from>
    <xdr:to>
      <xdr:col>112</xdr:col>
      <xdr:colOff>38100</xdr:colOff>
      <xdr:row>63</xdr:row>
      <xdr:rowOff>110490</xdr:rowOff>
    </xdr:to>
    <xdr:sp macro="" textlink="">
      <xdr:nvSpPr>
        <xdr:cNvPr id="609" name="楕円 608">
          <a:extLst>
            <a:ext uri="{FF2B5EF4-FFF2-40B4-BE49-F238E27FC236}">
              <a16:creationId xmlns:a16="http://schemas.microsoft.com/office/drawing/2014/main" id="{C67DCF78-849C-4D44-BFE6-4D7890B14628}"/>
            </a:ext>
          </a:extLst>
        </xdr:cNvPr>
        <xdr:cNvSpPr/>
      </xdr:nvSpPr>
      <xdr:spPr>
        <a:xfrm>
          <a:off x="21272500" y="1081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55880</xdr:rowOff>
    </xdr:from>
    <xdr:to>
      <xdr:col>116</xdr:col>
      <xdr:colOff>63500</xdr:colOff>
      <xdr:row>63</xdr:row>
      <xdr:rowOff>59690</xdr:rowOff>
    </xdr:to>
    <xdr:cxnSp macro="">
      <xdr:nvCxnSpPr>
        <xdr:cNvPr id="610" name="直線コネクタ 609">
          <a:extLst>
            <a:ext uri="{FF2B5EF4-FFF2-40B4-BE49-F238E27FC236}">
              <a16:creationId xmlns:a16="http://schemas.microsoft.com/office/drawing/2014/main" id="{2ACD850E-CD47-49DA-AF9B-B8E4159BDFD6}"/>
            </a:ext>
          </a:extLst>
        </xdr:cNvPr>
        <xdr:cNvCxnSpPr/>
      </xdr:nvCxnSpPr>
      <xdr:spPr>
        <a:xfrm flipV="1">
          <a:off x="21323300" y="108572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12700</xdr:rowOff>
    </xdr:from>
    <xdr:to>
      <xdr:col>107</xdr:col>
      <xdr:colOff>101600</xdr:colOff>
      <xdr:row>63</xdr:row>
      <xdr:rowOff>114300</xdr:rowOff>
    </xdr:to>
    <xdr:sp macro="" textlink="">
      <xdr:nvSpPr>
        <xdr:cNvPr id="611" name="楕円 610">
          <a:extLst>
            <a:ext uri="{FF2B5EF4-FFF2-40B4-BE49-F238E27FC236}">
              <a16:creationId xmlns:a16="http://schemas.microsoft.com/office/drawing/2014/main" id="{8ECA8835-58D8-49A5-85DF-824F79A0F13F}"/>
            </a:ext>
          </a:extLst>
        </xdr:cNvPr>
        <xdr:cNvSpPr/>
      </xdr:nvSpPr>
      <xdr:spPr>
        <a:xfrm>
          <a:off x="20383500" y="1081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59690</xdr:rowOff>
    </xdr:from>
    <xdr:to>
      <xdr:col>111</xdr:col>
      <xdr:colOff>177800</xdr:colOff>
      <xdr:row>63</xdr:row>
      <xdr:rowOff>63500</xdr:rowOff>
    </xdr:to>
    <xdr:cxnSp macro="">
      <xdr:nvCxnSpPr>
        <xdr:cNvPr id="612" name="直線コネクタ 611">
          <a:extLst>
            <a:ext uri="{FF2B5EF4-FFF2-40B4-BE49-F238E27FC236}">
              <a16:creationId xmlns:a16="http://schemas.microsoft.com/office/drawing/2014/main" id="{09C38486-2522-4927-8E26-B5AF2F338386}"/>
            </a:ext>
          </a:extLst>
        </xdr:cNvPr>
        <xdr:cNvCxnSpPr/>
      </xdr:nvCxnSpPr>
      <xdr:spPr>
        <a:xfrm flipV="1">
          <a:off x="20434300" y="108610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16510</xdr:rowOff>
    </xdr:from>
    <xdr:to>
      <xdr:col>102</xdr:col>
      <xdr:colOff>165100</xdr:colOff>
      <xdr:row>63</xdr:row>
      <xdr:rowOff>118110</xdr:rowOff>
    </xdr:to>
    <xdr:sp macro="" textlink="">
      <xdr:nvSpPr>
        <xdr:cNvPr id="613" name="楕円 612">
          <a:extLst>
            <a:ext uri="{FF2B5EF4-FFF2-40B4-BE49-F238E27FC236}">
              <a16:creationId xmlns:a16="http://schemas.microsoft.com/office/drawing/2014/main" id="{218DD558-E50F-4072-B742-82C561A28A97}"/>
            </a:ext>
          </a:extLst>
        </xdr:cNvPr>
        <xdr:cNvSpPr/>
      </xdr:nvSpPr>
      <xdr:spPr>
        <a:xfrm>
          <a:off x="19494500" y="1081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63500</xdr:rowOff>
    </xdr:from>
    <xdr:to>
      <xdr:col>107</xdr:col>
      <xdr:colOff>50800</xdr:colOff>
      <xdr:row>63</xdr:row>
      <xdr:rowOff>67310</xdr:rowOff>
    </xdr:to>
    <xdr:cxnSp macro="">
      <xdr:nvCxnSpPr>
        <xdr:cNvPr id="614" name="直線コネクタ 613">
          <a:extLst>
            <a:ext uri="{FF2B5EF4-FFF2-40B4-BE49-F238E27FC236}">
              <a16:creationId xmlns:a16="http://schemas.microsoft.com/office/drawing/2014/main" id="{90763EFC-FF2D-43EF-A157-4D499AEB4D08}"/>
            </a:ext>
          </a:extLst>
        </xdr:cNvPr>
        <xdr:cNvCxnSpPr/>
      </xdr:nvCxnSpPr>
      <xdr:spPr>
        <a:xfrm flipV="1">
          <a:off x="19545300" y="108648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20320</xdr:rowOff>
    </xdr:from>
    <xdr:to>
      <xdr:col>98</xdr:col>
      <xdr:colOff>38100</xdr:colOff>
      <xdr:row>63</xdr:row>
      <xdr:rowOff>121920</xdr:rowOff>
    </xdr:to>
    <xdr:sp macro="" textlink="">
      <xdr:nvSpPr>
        <xdr:cNvPr id="615" name="楕円 614">
          <a:extLst>
            <a:ext uri="{FF2B5EF4-FFF2-40B4-BE49-F238E27FC236}">
              <a16:creationId xmlns:a16="http://schemas.microsoft.com/office/drawing/2014/main" id="{93275D9E-7693-4D12-9EA7-A148C72533D3}"/>
            </a:ext>
          </a:extLst>
        </xdr:cNvPr>
        <xdr:cNvSpPr/>
      </xdr:nvSpPr>
      <xdr:spPr>
        <a:xfrm>
          <a:off x="18605500" y="108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67310</xdr:rowOff>
    </xdr:from>
    <xdr:to>
      <xdr:col>102</xdr:col>
      <xdr:colOff>114300</xdr:colOff>
      <xdr:row>63</xdr:row>
      <xdr:rowOff>71120</xdr:rowOff>
    </xdr:to>
    <xdr:cxnSp macro="">
      <xdr:nvCxnSpPr>
        <xdr:cNvPr id="616" name="直線コネクタ 615">
          <a:extLst>
            <a:ext uri="{FF2B5EF4-FFF2-40B4-BE49-F238E27FC236}">
              <a16:creationId xmlns:a16="http://schemas.microsoft.com/office/drawing/2014/main" id="{CF7F13B0-CBD0-4BF2-B685-E42E01291A4C}"/>
            </a:ext>
          </a:extLst>
        </xdr:cNvPr>
        <xdr:cNvCxnSpPr/>
      </xdr:nvCxnSpPr>
      <xdr:spPr>
        <a:xfrm flipV="1">
          <a:off x="18656300" y="108686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617" name="n_1aveValue【保健センター・保健所】&#10;一人当たり面積">
          <a:extLst>
            <a:ext uri="{FF2B5EF4-FFF2-40B4-BE49-F238E27FC236}">
              <a16:creationId xmlns:a16="http://schemas.microsoft.com/office/drawing/2014/main" id="{4A2DF716-DE1D-41CE-9967-2B5E427DCEB6}"/>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618" name="n_2aveValue【保健センター・保健所】&#10;一人当たり面積">
          <a:extLst>
            <a:ext uri="{FF2B5EF4-FFF2-40B4-BE49-F238E27FC236}">
              <a16:creationId xmlns:a16="http://schemas.microsoft.com/office/drawing/2014/main" id="{A54EBDB7-C92E-4F92-89B1-8B92E3019299}"/>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619" name="n_3aveValue【保健センター・保健所】&#10;一人当たり面積">
          <a:extLst>
            <a:ext uri="{FF2B5EF4-FFF2-40B4-BE49-F238E27FC236}">
              <a16:creationId xmlns:a16="http://schemas.microsoft.com/office/drawing/2014/main" id="{8AD3D0CF-FF03-4F43-B2A4-092F77B7BCC0}"/>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20" name="n_4aveValue【保健センター・保健所】&#10;一人当たり面積">
          <a:extLst>
            <a:ext uri="{FF2B5EF4-FFF2-40B4-BE49-F238E27FC236}">
              <a16:creationId xmlns:a16="http://schemas.microsoft.com/office/drawing/2014/main" id="{A6AEB4B7-0EE5-4313-A453-77031D0CA76C}"/>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101617</xdr:rowOff>
    </xdr:from>
    <xdr:ext cx="469744" cy="259045"/>
    <xdr:sp macro="" textlink="">
      <xdr:nvSpPr>
        <xdr:cNvPr id="621" name="n_1mainValue【保健センター・保健所】&#10;一人当たり面積">
          <a:extLst>
            <a:ext uri="{FF2B5EF4-FFF2-40B4-BE49-F238E27FC236}">
              <a16:creationId xmlns:a16="http://schemas.microsoft.com/office/drawing/2014/main" id="{09258C36-FE1C-4C66-BD63-A3A0889010DB}"/>
            </a:ext>
          </a:extLst>
        </xdr:cNvPr>
        <xdr:cNvSpPr txBox="1"/>
      </xdr:nvSpPr>
      <xdr:spPr>
        <a:xfrm>
          <a:off x="21075727" y="10902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105427</xdr:rowOff>
    </xdr:from>
    <xdr:ext cx="469744" cy="259045"/>
    <xdr:sp macro="" textlink="">
      <xdr:nvSpPr>
        <xdr:cNvPr id="622" name="n_2mainValue【保健センター・保健所】&#10;一人当たり面積">
          <a:extLst>
            <a:ext uri="{FF2B5EF4-FFF2-40B4-BE49-F238E27FC236}">
              <a16:creationId xmlns:a16="http://schemas.microsoft.com/office/drawing/2014/main" id="{63FA4BA0-373B-4E94-A6FC-6BF0068D10E1}"/>
            </a:ext>
          </a:extLst>
        </xdr:cNvPr>
        <xdr:cNvSpPr txBox="1"/>
      </xdr:nvSpPr>
      <xdr:spPr>
        <a:xfrm>
          <a:off x="20199427" y="1090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109237</xdr:rowOff>
    </xdr:from>
    <xdr:ext cx="469744" cy="259045"/>
    <xdr:sp macro="" textlink="">
      <xdr:nvSpPr>
        <xdr:cNvPr id="623" name="n_3mainValue【保健センター・保健所】&#10;一人当たり面積">
          <a:extLst>
            <a:ext uri="{FF2B5EF4-FFF2-40B4-BE49-F238E27FC236}">
              <a16:creationId xmlns:a16="http://schemas.microsoft.com/office/drawing/2014/main" id="{287B73ED-5080-4095-8E64-B5C05E1E2C0E}"/>
            </a:ext>
          </a:extLst>
        </xdr:cNvPr>
        <xdr:cNvSpPr txBox="1"/>
      </xdr:nvSpPr>
      <xdr:spPr>
        <a:xfrm>
          <a:off x="19310427" y="1091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113047</xdr:rowOff>
    </xdr:from>
    <xdr:ext cx="469744" cy="259045"/>
    <xdr:sp macro="" textlink="">
      <xdr:nvSpPr>
        <xdr:cNvPr id="624" name="n_4mainValue【保健センター・保健所】&#10;一人当たり面積">
          <a:extLst>
            <a:ext uri="{FF2B5EF4-FFF2-40B4-BE49-F238E27FC236}">
              <a16:creationId xmlns:a16="http://schemas.microsoft.com/office/drawing/2014/main" id="{DFA722E9-1574-4825-A22C-BEAA8F794F6D}"/>
            </a:ext>
          </a:extLst>
        </xdr:cNvPr>
        <xdr:cNvSpPr txBox="1"/>
      </xdr:nvSpPr>
      <xdr:spPr>
        <a:xfrm>
          <a:off x="18421427" y="1091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B9A1FACA-CFA9-4AF5-BD00-CB2F605A9F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9E3C4BBC-441F-4FB6-BA68-05D80BF63E5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688E3E38-C3C5-43E5-8EAA-8920AD52B20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D5545F7E-EE20-47BA-8D17-1E300CFD52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7D04CD07-FFD3-4223-ADB7-5E111A79763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22FFA231-74C3-4D45-999D-EA75C387B9D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90C5F7A0-D078-4717-A1DD-29565743DBD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F2323CAF-F7D8-4B9E-B71D-826234EFE22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3D3A6ED3-F28C-4D1A-A882-DB0BD7A6501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EE04E12A-B142-405A-83E4-971E1EB28E0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AB4DAED6-8284-4D27-A9CE-B2E1BA428B1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D4CC37DA-43E0-4054-9A4C-4B760AF3198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B4D90655-F3A7-4FDF-AEF7-5A01F69B797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06053C7A-2463-40D4-8213-03E87F0724C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3D9B72F0-FD36-4DCD-B106-CB5690B6708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710C5E47-911E-45CB-BCCE-1C330FC0CC1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0F8E6A10-D15A-4B8D-802D-049319DDC82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99AD9992-9907-4D91-BFDD-8A08CCE907A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42D225CA-9A1B-4923-B53A-E4197086172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882F51EB-9FC5-4532-B4BC-69AE58E9191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2CE6314D-B246-4335-995A-FC40EFF6DD5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EDC48409-FB23-46E8-8410-403A349A7F1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63430967-2155-4482-B513-98DEBA554B9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37D82D40-FDF9-414C-B151-265C7CC0432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49" name="直線コネクタ 648">
          <a:extLst>
            <a:ext uri="{FF2B5EF4-FFF2-40B4-BE49-F238E27FC236}">
              <a16:creationId xmlns:a16="http://schemas.microsoft.com/office/drawing/2014/main" id="{003A2012-8772-4200-9835-2E30F20586CF}"/>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5B2DB13B-0669-4E0A-A145-40C0ACDB377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1" name="直線コネクタ 650">
          <a:extLst>
            <a:ext uri="{FF2B5EF4-FFF2-40B4-BE49-F238E27FC236}">
              <a16:creationId xmlns:a16="http://schemas.microsoft.com/office/drawing/2014/main" id="{1B14ADA2-0D2E-4F13-A285-ACED7397ACF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E18AFF72-36DB-4FAB-AD51-CFB8579BD18C}"/>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53" name="直線コネクタ 652">
          <a:extLst>
            <a:ext uri="{FF2B5EF4-FFF2-40B4-BE49-F238E27FC236}">
              <a16:creationId xmlns:a16="http://schemas.microsoft.com/office/drawing/2014/main" id="{1059801E-47B1-4792-AF89-F6B3A05ADB36}"/>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B54D9BB7-F4B6-4068-8853-2B03313EC94A}"/>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5" name="フローチャート: 判断 654">
          <a:extLst>
            <a:ext uri="{FF2B5EF4-FFF2-40B4-BE49-F238E27FC236}">
              <a16:creationId xmlns:a16="http://schemas.microsoft.com/office/drawing/2014/main" id="{D0D8EBBC-1DE6-40B8-92C0-A0F01E3B0967}"/>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6" name="フローチャート: 判断 655">
          <a:extLst>
            <a:ext uri="{FF2B5EF4-FFF2-40B4-BE49-F238E27FC236}">
              <a16:creationId xmlns:a16="http://schemas.microsoft.com/office/drawing/2014/main" id="{6E4C2864-E5EE-4C20-ACBF-2234843C378B}"/>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57" name="フローチャート: 判断 656">
          <a:extLst>
            <a:ext uri="{FF2B5EF4-FFF2-40B4-BE49-F238E27FC236}">
              <a16:creationId xmlns:a16="http://schemas.microsoft.com/office/drawing/2014/main" id="{C9A9DED9-CA9A-4739-86D6-79F0A76EDA2D}"/>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58" name="フローチャート: 判断 657">
          <a:extLst>
            <a:ext uri="{FF2B5EF4-FFF2-40B4-BE49-F238E27FC236}">
              <a16:creationId xmlns:a16="http://schemas.microsoft.com/office/drawing/2014/main" id="{12CF9B61-BC63-4702-92E0-8DD297199E28}"/>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59" name="フローチャート: 判断 658">
          <a:extLst>
            <a:ext uri="{FF2B5EF4-FFF2-40B4-BE49-F238E27FC236}">
              <a16:creationId xmlns:a16="http://schemas.microsoft.com/office/drawing/2014/main" id="{6EC451BD-4A4A-43D8-87E4-AFFE9BDBB7F6}"/>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4B1899A-F3BD-4764-89E1-0FA628F4B03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2E78111-4971-40E7-92DA-CA98F9F5066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12E8935-A8AC-4803-99F2-09139EE7D89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49E56AA-0502-4DEA-8269-0F65EBD1092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498FECE-37C3-4F00-B90E-F0C1EF57585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5" name="楕円 664">
          <a:extLst>
            <a:ext uri="{FF2B5EF4-FFF2-40B4-BE49-F238E27FC236}">
              <a16:creationId xmlns:a16="http://schemas.microsoft.com/office/drawing/2014/main" id="{059EA942-2913-4794-A66B-D00E9DC1688D}"/>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6" name="【消防施設】&#10;有形固定資産減価償却率該当値テキスト">
          <a:extLst>
            <a:ext uri="{FF2B5EF4-FFF2-40B4-BE49-F238E27FC236}">
              <a16:creationId xmlns:a16="http://schemas.microsoft.com/office/drawing/2014/main" id="{2CAE2E27-F192-4DC1-AA8C-3972CE93048B}"/>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7" name="楕円 666">
          <a:extLst>
            <a:ext uri="{FF2B5EF4-FFF2-40B4-BE49-F238E27FC236}">
              <a16:creationId xmlns:a16="http://schemas.microsoft.com/office/drawing/2014/main" id="{69F21A4A-CE4E-4A49-8C68-6A6CC131C292}"/>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8" name="直線コネクタ 667">
          <a:extLst>
            <a:ext uri="{FF2B5EF4-FFF2-40B4-BE49-F238E27FC236}">
              <a16:creationId xmlns:a16="http://schemas.microsoft.com/office/drawing/2014/main" id="{0F2083B6-B6A6-4BA4-B247-546B11474AAE}"/>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69" name="楕円 668">
          <a:extLst>
            <a:ext uri="{FF2B5EF4-FFF2-40B4-BE49-F238E27FC236}">
              <a16:creationId xmlns:a16="http://schemas.microsoft.com/office/drawing/2014/main" id="{44344FD8-41C4-4BAD-B470-603A19FBF393}"/>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70" name="直線コネクタ 669">
          <a:extLst>
            <a:ext uri="{FF2B5EF4-FFF2-40B4-BE49-F238E27FC236}">
              <a16:creationId xmlns:a16="http://schemas.microsoft.com/office/drawing/2014/main" id="{F497934B-3C99-4F3E-8C8C-7FBD90B14E6B}"/>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71" name="楕円 670">
          <a:extLst>
            <a:ext uri="{FF2B5EF4-FFF2-40B4-BE49-F238E27FC236}">
              <a16:creationId xmlns:a16="http://schemas.microsoft.com/office/drawing/2014/main" id="{2C6281EF-55CC-4B1A-BD90-DA6E440D594B}"/>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72" name="直線コネクタ 671">
          <a:extLst>
            <a:ext uri="{FF2B5EF4-FFF2-40B4-BE49-F238E27FC236}">
              <a16:creationId xmlns:a16="http://schemas.microsoft.com/office/drawing/2014/main" id="{9C689E43-1368-4D91-BC57-91E772E88338}"/>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73" name="楕円 672">
          <a:extLst>
            <a:ext uri="{FF2B5EF4-FFF2-40B4-BE49-F238E27FC236}">
              <a16:creationId xmlns:a16="http://schemas.microsoft.com/office/drawing/2014/main" id="{A4CC1293-B63E-4343-8173-194534CF5E0C}"/>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74" name="直線コネクタ 673">
          <a:extLst>
            <a:ext uri="{FF2B5EF4-FFF2-40B4-BE49-F238E27FC236}">
              <a16:creationId xmlns:a16="http://schemas.microsoft.com/office/drawing/2014/main" id="{4ECDC749-F82F-47ED-B3D8-10DC22FDDFDC}"/>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675" name="n_1aveValue【消防施設】&#10;有形固定資産減価償却率">
          <a:extLst>
            <a:ext uri="{FF2B5EF4-FFF2-40B4-BE49-F238E27FC236}">
              <a16:creationId xmlns:a16="http://schemas.microsoft.com/office/drawing/2014/main" id="{852B277E-922F-437F-BBC5-A8D5A81883DE}"/>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676" name="n_2aveValue【消防施設】&#10;有形固定資産減価償却率">
          <a:extLst>
            <a:ext uri="{FF2B5EF4-FFF2-40B4-BE49-F238E27FC236}">
              <a16:creationId xmlns:a16="http://schemas.microsoft.com/office/drawing/2014/main" id="{AE685BD1-12AC-42F7-B533-C79E6A3AC571}"/>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677" name="n_3aveValue【消防施設】&#10;有形固定資産減価償却率">
          <a:extLst>
            <a:ext uri="{FF2B5EF4-FFF2-40B4-BE49-F238E27FC236}">
              <a16:creationId xmlns:a16="http://schemas.microsoft.com/office/drawing/2014/main" id="{A2BB1A22-CB04-47B5-892F-06A4AE2D1C10}"/>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678" name="n_4aveValue【消防施設】&#10;有形固定資産減価償却率">
          <a:extLst>
            <a:ext uri="{FF2B5EF4-FFF2-40B4-BE49-F238E27FC236}">
              <a16:creationId xmlns:a16="http://schemas.microsoft.com/office/drawing/2014/main" id="{822974D3-733C-4011-A2D0-92F6BE53DD3B}"/>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79" name="n_1mainValue【消防施設】&#10;有形固定資産減価償却率">
          <a:extLst>
            <a:ext uri="{FF2B5EF4-FFF2-40B4-BE49-F238E27FC236}">
              <a16:creationId xmlns:a16="http://schemas.microsoft.com/office/drawing/2014/main" id="{31A5FE0B-85D1-4D09-BCDC-9F61BA39E00C}"/>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80" name="n_2mainValue【消防施設】&#10;有形固定資産減価償却率">
          <a:extLst>
            <a:ext uri="{FF2B5EF4-FFF2-40B4-BE49-F238E27FC236}">
              <a16:creationId xmlns:a16="http://schemas.microsoft.com/office/drawing/2014/main" id="{F8CC1E80-17BA-4394-9AE3-0F97F26FDAF9}"/>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81" name="n_3mainValue【消防施設】&#10;有形固定資産減価償却率">
          <a:extLst>
            <a:ext uri="{FF2B5EF4-FFF2-40B4-BE49-F238E27FC236}">
              <a16:creationId xmlns:a16="http://schemas.microsoft.com/office/drawing/2014/main" id="{07F9BDCA-C287-41EF-9453-25AA79ABCE6F}"/>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82" name="n_4mainValue【消防施設】&#10;有形固定資産減価償却率">
          <a:extLst>
            <a:ext uri="{FF2B5EF4-FFF2-40B4-BE49-F238E27FC236}">
              <a16:creationId xmlns:a16="http://schemas.microsoft.com/office/drawing/2014/main" id="{BC7CDFEC-818F-468C-8DE4-928189EF3F3B}"/>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4E75A11F-0F0F-49D5-9814-338555017B3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812BBC22-ED72-4452-95EA-E74FB6FF18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5BB2CCAE-DEFD-4275-A1C6-0603BC363C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237891A6-6D60-40C1-A9F7-C1C99273DDE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4A7D70F2-45A9-4A3A-893C-4739F4D5A2A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E20B99D9-0674-42C2-977D-AE941D4DE6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1EBCA382-058F-4435-8CB0-71E0E0F3A54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CC54ECC7-0BF4-4E50-B1CD-BAFB046124C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BF3D3615-F9F0-4CE4-9E79-14D3754B870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5A72B61B-574A-45E6-A9FE-B7F71308534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C8134EEE-94B7-46D0-92F6-BB02F686452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1DE285FC-EE2A-4D45-9A9C-A66E624AD60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40A671D1-29CA-47E3-8C98-DB233542C0A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96" name="テキスト ボックス 695">
          <a:extLst>
            <a:ext uri="{FF2B5EF4-FFF2-40B4-BE49-F238E27FC236}">
              <a16:creationId xmlns:a16="http://schemas.microsoft.com/office/drawing/2014/main" id="{2031264E-5416-4B8A-B5B9-858B1A0C8FBA}"/>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67028F12-67C7-4A8B-A586-34AD456C9B0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98" name="テキスト ボックス 697">
          <a:extLst>
            <a:ext uri="{FF2B5EF4-FFF2-40B4-BE49-F238E27FC236}">
              <a16:creationId xmlns:a16="http://schemas.microsoft.com/office/drawing/2014/main" id="{AC5ED537-7EFF-41B4-8AFE-F01F01A1F8D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5839044C-B798-4192-B86B-F0562E05181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700" name="テキスト ボックス 699">
          <a:extLst>
            <a:ext uri="{FF2B5EF4-FFF2-40B4-BE49-F238E27FC236}">
              <a16:creationId xmlns:a16="http://schemas.microsoft.com/office/drawing/2014/main" id="{2A6983CC-09EA-4379-8FA5-6955FF1A01A6}"/>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5D368CA6-D54F-4DAB-866D-58A55AD69AB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702" name="テキスト ボックス 701">
          <a:extLst>
            <a:ext uri="{FF2B5EF4-FFF2-40B4-BE49-F238E27FC236}">
              <a16:creationId xmlns:a16="http://schemas.microsoft.com/office/drawing/2014/main" id="{85262884-4D0A-463B-810C-EA8D293BDF17}"/>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2064398A-A898-4947-976D-0C32496B306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04" name="テキスト ボックス 703">
          <a:extLst>
            <a:ext uri="{FF2B5EF4-FFF2-40B4-BE49-F238E27FC236}">
              <a16:creationId xmlns:a16="http://schemas.microsoft.com/office/drawing/2014/main" id="{68AB1795-7050-460D-8D71-3174360BC2F7}"/>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816D0E79-4021-4598-9456-33229DE4A3F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6" name="テキスト ボックス 705">
          <a:extLst>
            <a:ext uri="{FF2B5EF4-FFF2-40B4-BE49-F238E27FC236}">
              <a16:creationId xmlns:a16="http://schemas.microsoft.com/office/drawing/2014/main" id="{C6D05A76-3999-4D43-A372-C95F89A91F78}"/>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8301377C-3E57-449B-BFF6-7868375E955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08" name="直線コネクタ 707">
          <a:extLst>
            <a:ext uri="{FF2B5EF4-FFF2-40B4-BE49-F238E27FC236}">
              <a16:creationId xmlns:a16="http://schemas.microsoft.com/office/drawing/2014/main" id="{21A8E1E0-3E18-4F3E-A01C-598F1EBBBAA1}"/>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09" name="【消防施設】&#10;一人当たり面積最小値テキスト">
          <a:extLst>
            <a:ext uri="{FF2B5EF4-FFF2-40B4-BE49-F238E27FC236}">
              <a16:creationId xmlns:a16="http://schemas.microsoft.com/office/drawing/2014/main" id="{646E7035-4A99-4E01-8A40-07A8336B754A}"/>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10" name="直線コネクタ 709">
          <a:extLst>
            <a:ext uri="{FF2B5EF4-FFF2-40B4-BE49-F238E27FC236}">
              <a16:creationId xmlns:a16="http://schemas.microsoft.com/office/drawing/2014/main" id="{F0395AC6-BF9A-4D55-AFD7-1CEDBEEC4AD7}"/>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11" name="【消防施設】&#10;一人当たり面積最大値テキスト">
          <a:extLst>
            <a:ext uri="{FF2B5EF4-FFF2-40B4-BE49-F238E27FC236}">
              <a16:creationId xmlns:a16="http://schemas.microsoft.com/office/drawing/2014/main" id="{BA1C16AD-8235-48ED-A320-DD99DF6E9E6A}"/>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12" name="直線コネクタ 711">
          <a:extLst>
            <a:ext uri="{FF2B5EF4-FFF2-40B4-BE49-F238E27FC236}">
              <a16:creationId xmlns:a16="http://schemas.microsoft.com/office/drawing/2014/main" id="{56C4DFC5-EB83-4DB3-AA5A-6E821153FC16}"/>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13" name="【消防施設】&#10;一人当たり面積平均値テキスト">
          <a:extLst>
            <a:ext uri="{FF2B5EF4-FFF2-40B4-BE49-F238E27FC236}">
              <a16:creationId xmlns:a16="http://schemas.microsoft.com/office/drawing/2014/main" id="{3331377C-607C-4323-BC17-08D23CF5F1E2}"/>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14" name="フローチャート: 判断 713">
          <a:extLst>
            <a:ext uri="{FF2B5EF4-FFF2-40B4-BE49-F238E27FC236}">
              <a16:creationId xmlns:a16="http://schemas.microsoft.com/office/drawing/2014/main" id="{FC2699C3-0425-4BAA-B9CB-355E6067EB2D}"/>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15" name="フローチャート: 判断 714">
          <a:extLst>
            <a:ext uri="{FF2B5EF4-FFF2-40B4-BE49-F238E27FC236}">
              <a16:creationId xmlns:a16="http://schemas.microsoft.com/office/drawing/2014/main" id="{1CBF72B1-B389-46D9-9D0D-7EB14D99DB48}"/>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16" name="フローチャート: 判断 715">
          <a:extLst>
            <a:ext uri="{FF2B5EF4-FFF2-40B4-BE49-F238E27FC236}">
              <a16:creationId xmlns:a16="http://schemas.microsoft.com/office/drawing/2014/main" id="{8AF172B2-966A-4FB5-8D0F-5A4D4AF2145B}"/>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17" name="フローチャート: 判断 716">
          <a:extLst>
            <a:ext uri="{FF2B5EF4-FFF2-40B4-BE49-F238E27FC236}">
              <a16:creationId xmlns:a16="http://schemas.microsoft.com/office/drawing/2014/main" id="{929E3FA0-C436-4C84-BD70-ACC7D1A1CF13}"/>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18" name="フローチャート: 判断 717">
          <a:extLst>
            <a:ext uri="{FF2B5EF4-FFF2-40B4-BE49-F238E27FC236}">
              <a16:creationId xmlns:a16="http://schemas.microsoft.com/office/drawing/2014/main" id="{49D817FE-3E77-419D-AAE6-DD08B7545F11}"/>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C5E099C-3053-45CA-9F60-09ED54248C6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D7FF193-7EB2-447A-9702-41BED5CB682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86D4676-A662-437B-A55F-208D8DEC56B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FCCBB0D-98C5-416A-A52D-63366BDF08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53CEC676-DE1B-4C61-A878-07C967189D4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117418</xdr:rowOff>
    </xdr:from>
    <xdr:to>
      <xdr:col>116</xdr:col>
      <xdr:colOff>114300</xdr:colOff>
      <xdr:row>87</xdr:row>
      <xdr:rowOff>47568</xdr:rowOff>
    </xdr:to>
    <xdr:sp macro="" textlink="">
      <xdr:nvSpPr>
        <xdr:cNvPr id="724" name="楕円 723">
          <a:extLst>
            <a:ext uri="{FF2B5EF4-FFF2-40B4-BE49-F238E27FC236}">
              <a16:creationId xmlns:a16="http://schemas.microsoft.com/office/drawing/2014/main" id="{2A8D234F-E554-43D6-BE10-8488C70FEFD0}"/>
            </a:ext>
          </a:extLst>
        </xdr:cNvPr>
        <xdr:cNvSpPr/>
      </xdr:nvSpPr>
      <xdr:spPr>
        <a:xfrm>
          <a:off x="22110700" y="1486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69480</xdr:rowOff>
    </xdr:from>
    <xdr:ext cx="469744" cy="259045"/>
    <xdr:sp macro="" textlink="">
      <xdr:nvSpPr>
        <xdr:cNvPr id="725" name="【消防施設】&#10;一人当たり面積該当値テキスト">
          <a:extLst>
            <a:ext uri="{FF2B5EF4-FFF2-40B4-BE49-F238E27FC236}">
              <a16:creationId xmlns:a16="http://schemas.microsoft.com/office/drawing/2014/main" id="{94A4A7E7-2E6B-42F5-817D-F2E13A5E98B5}"/>
            </a:ext>
          </a:extLst>
        </xdr:cNvPr>
        <xdr:cNvSpPr txBox="1"/>
      </xdr:nvSpPr>
      <xdr:spPr>
        <a:xfrm>
          <a:off x="22199600" y="14814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117428</xdr:rowOff>
    </xdr:from>
    <xdr:to>
      <xdr:col>112</xdr:col>
      <xdr:colOff>38100</xdr:colOff>
      <xdr:row>87</xdr:row>
      <xdr:rowOff>47578</xdr:rowOff>
    </xdr:to>
    <xdr:sp macro="" textlink="">
      <xdr:nvSpPr>
        <xdr:cNvPr id="726" name="楕円 725">
          <a:extLst>
            <a:ext uri="{FF2B5EF4-FFF2-40B4-BE49-F238E27FC236}">
              <a16:creationId xmlns:a16="http://schemas.microsoft.com/office/drawing/2014/main" id="{03D720BA-2B9C-4805-9774-4141E83A0ED4}"/>
            </a:ext>
          </a:extLst>
        </xdr:cNvPr>
        <xdr:cNvSpPr/>
      </xdr:nvSpPr>
      <xdr:spPr>
        <a:xfrm>
          <a:off x="21272500" y="1486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168218</xdr:rowOff>
    </xdr:from>
    <xdr:to>
      <xdr:col>116</xdr:col>
      <xdr:colOff>63500</xdr:colOff>
      <xdr:row>86</xdr:row>
      <xdr:rowOff>168228</xdr:rowOff>
    </xdr:to>
    <xdr:cxnSp macro="">
      <xdr:nvCxnSpPr>
        <xdr:cNvPr id="727" name="直線コネクタ 726">
          <a:extLst>
            <a:ext uri="{FF2B5EF4-FFF2-40B4-BE49-F238E27FC236}">
              <a16:creationId xmlns:a16="http://schemas.microsoft.com/office/drawing/2014/main" id="{5BA6BEBB-E12B-49A3-8578-E84867D1EF06}"/>
            </a:ext>
          </a:extLst>
        </xdr:cNvPr>
        <xdr:cNvCxnSpPr/>
      </xdr:nvCxnSpPr>
      <xdr:spPr>
        <a:xfrm flipV="1">
          <a:off x="21323300" y="14912918"/>
          <a:ext cx="8382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117439</xdr:rowOff>
    </xdr:from>
    <xdr:to>
      <xdr:col>107</xdr:col>
      <xdr:colOff>101600</xdr:colOff>
      <xdr:row>87</xdr:row>
      <xdr:rowOff>47589</xdr:rowOff>
    </xdr:to>
    <xdr:sp macro="" textlink="">
      <xdr:nvSpPr>
        <xdr:cNvPr id="728" name="楕円 727">
          <a:extLst>
            <a:ext uri="{FF2B5EF4-FFF2-40B4-BE49-F238E27FC236}">
              <a16:creationId xmlns:a16="http://schemas.microsoft.com/office/drawing/2014/main" id="{BDC2442F-5169-409D-B782-D0B0F85CA834}"/>
            </a:ext>
          </a:extLst>
        </xdr:cNvPr>
        <xdr:cNvSpPr/>
      </xdr:nvSpPr>
      <xdr:spPr>
        <a:xfrm>
          <a:off x="20383500" y="1486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168228</xdr:rowOff>
    </xdr:from>
    <xdr:to>
      <xdr:col>111</xdr:col>
      <xdr:colOff>177800</xdr:colOff>
      <xdr:row>86</xdr:row>
      <xdr:rowOff>168239</xdr:rowOff>
    </xdr:to>
    <xdr:cxnSp macro="">
      <xdr:nvCxnSpPr>
        <xdr:cNvPr id="729" name="直線コネクタ 728">
          <a:extLst>
            <a:ext uri="{FF2B5EF4-FFF2-40B4-BE49-F238E27FC236}">
              <a16:creationId xmlns:a16="http://schemas.microsoft.com/office/drawing/2014/main" id="{9ADF255D-D732-43E7-A2AC-642475DF5142}"/>
            </a:ext>
          </a:extLst>
        </xdr:cNvPr>
        <xdr:cNvCxnSpPr/>
      </xdr:nvCxnSpPr>
      <xdr:spPr>
        <a:xfrm flipV="1">
          <a:off x="20434300" y="14912928"/>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117450</xdr:rowOff>
    </xdr:from>
    <xdr:to>
      <xdr:col>102</xdr:col>
      <xdr:colOff>165100</xdr:colOff>
      <xdr:row>87</xdr:row>
      <xdr:rowOff>47600</xdr:rowOff>
    </xdr:to>
    <xdr:sp macro="" textlink="">
      <xdr:nvSpPr>
        <xdr:cNvPr id="730" name="楕円 729">
          <a:extLst>
            <a:ext uri="{FF2B5EF4-FFF2-40B4-BE49-F238E27FC236}">
              <a16:creationId xmlns:a16="http://schemas.microsoft.com/office/drawing/2014/main" id="{B7D490CF-9879-4D40-9E64-9636B2D4E29E}"/>
            </a:ext>
          </a:extLst>
        </xdr:cNvPr>
        <xdr:cNvSpPr/>
      </xdr:nvSpPr>
      <xdr:spPr>
        <a:xfrm>
          <a:off x="19494500" y="1486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168239</xdr:rowOff>
    </xdr:from>
    <xdr:to>
      <xdr:col>107</xdr:col>
      <xdr:colOff>50800</xdr:colOff>
      <xdr:row>86</xdr:row>
      <xdr:rowOff>168250</xdr:rowOff>
    </xdr:to>
    <xdr:cxnSp macro="">
      <xdr:nvCxnSpPr>
        <xdr:cNvPr id="731" name="直線コネクタ 730">
          <a:extLst>
            <a:ext uri="{FF2B5EF4-FFF2-40B4-BE49-F238E27FC236}">
              <a16:creationId xmlns:a16="http://schemas.microsoft.com/office/drawing/2014/main" id="{67766812-4C86-44BA-B6A6-568A26FD0D63}"/>
            </a:ext>
          </a:extLst>
        </xdr:cNvPr>
        <xdr:cNvCxnSpPr/>
      </xdr:nvCxnSpPr>
      <xdr:spPr>
        <a:xfrm flipV="1">
          <a:off x="19545300" y="14912939"/>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117461</xdr:rowOff>
    </xdr:from>
    <xdr:to>
      <xdr:col>98</xdr:col>
      <xdr:colOff>38100</xdr:colOff>
      <xdr:row>87</xdr:row>
      <xdr:rowOff>47611</xdr:rowOff>
    </xdr:to>
    <xdr:sp macro="" textlink="">
      <xdr:nvSpPr>
        <xdr:cNvPr id="732" name="楕円 731">
          <a:extLst>
            <a:ext uri="{FF2B5EF4-FFF2-40B4-BE49-F238E27FC236}">
              <a16:creationId xmlns:a16="http://schemas.microsoft.com/office/drawing/2014/main" id="{F411F937-DB1C-4BF0-BC59-B4909625FD17}"/>
            </a:ext>
          </a:extLst>
        </xdr:cNvPr>
        <xdr:cNvSpPr/>
      </xdr:nvSpPr>
      <xdr:spPr>
        <a:xfrm>
          <a:off x="18605500" y="1486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168250</xdr:rowOff>
    </xdr:from>
    <xdr:to>
      <xdr:col>102</xdr:col>
      <xdr:colOff>114300</xdr:colOff>
      <xdr:row>86</xdr:row>
      <xdr:rowOff>168261</xdr:rowOff>
    </xdr:to>
    <xdr:cxnSp macro="">
      <xdr:nvCxnSpPr>
        <xdr:cNvPr id="733" name="直線コネクタ 732">
          <a:extLst>
            <a:ext uri="{FF2B5EF4-FFF2-40B4-BE49-F238E27FC236}">
              <a16:creationId xmlns:a16="http://schemas.microsoft.com/office/drawing/2014/main" id="{E6A56E78-8BF5-4BBB-AB28-0304FEC2C5BA}"/>
            </a:ext>
          </a:extLst>
        </xdr:cNvPr>
        <xdr:cNvCxnSpPr/>
      </xdr:nvCxnSpPr>
      <xdr:spPr>
        <a:xfrm flipV="1">
          <a:off x="18656300" y="14912950"/>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734" name="n_1aveValue【消防施設】&#10;一人当たり面積">
          <a:extLst>
            <a:ext uri="{FF2B5EF4-FFF2-40B4-BE49-F238E27FC236}">
              <a16:creationId xmlns:a16="http://schemas.microsoft.com/office/drawing/2014/main" id="{6CE2A60F-B88A-4C9E-BA66-19D31F0124DE}"/>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735" name="n_2aveValue【消防施設】&#10;一人当たり面積">
          <a:extLst>
            <a:ext uri="{FF2B5EF4-FFF2-40B4-BE49-F238E27FC236}">
              <a16:creationId xmlns:a16="http://schemas.microsoft.com/office/drawing/2014/main" id="{B8E93752-B58B-461A-9750-423683227E0A}"/>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736" name="n_3aveValue【消防施設】&#10;一人当たり面積">
          <a:extLst>
            <a:ext uri="{FF2B5EF4-FFF2-40B4-BE49-F238E27FC236}">
              <a16:creationId xmlns:a16="http://schemas.microsoft.com/office/drawing/2014/main" id="{F856903E-112B-47CB-8D6D-E9287C9016E1}"/>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737" name="n_4aveValue【消防施設】&#10;一人当たり面積">
          <a:extLst>
            <a:ext uri="{FF2B5EF4-FFF2-40B4-BE49-F238E27FC236}">
              <a16:creationId xmlns:a16="http://schemas.microsoft.com/office/drawing/2014/main" id="{3874851D-9D12-4CFE-AA46-317F8EF4848E}"/>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38705</xdr:rowOff>
    </xdr:from>
    <xdr:ext cx="469744" cy="259045"/>
    <xdr:sp macro="" textlink="">
      <xdr:nvSpPr>
        <xdr:cNvPr id="738" name="n_1mainValue【消防施設】&#10;一人当たり面積">
          <a:extLst>
            <a:ext uri="{FF2B5EF4-FFF2-40B4-BE49-F238E27FC236}">
              <a16:creationId xmlns:a16="http://schemas.microsoft.com/office/drawing/2014/main" id="{E7BDBAF7-51DE-4996-9FD7-88392E5C54A5}"/>
            </a:ext>
          </a:extLst>
        </xdr:cNvPr>
        <xdr:cNvSpPr txBox="1"/>
      </xdr:nvSpPr>
      <xdr:spPr>
        <a:xfrm>
          <a:off x="21075727" y="1495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38716</xdr:rowOff>
    </xdr:from>
    <xdr:ext cx="469744" cy="259045"/>
    <xdr:sp macro="" textlink="">
      <xdr:nvSpPr>
        <xdr:cNvPr id="739" name="n_2mainValue【消防施設】&#10;一人当たり面積">
          <a:extLst>
            <a:ext uri="{FF2B5EF4-FFF2-40B4-BE49-F238E27FC236}">
              <a16:creationId xmlns:a16="http://schemas.microsoft.com/office/drawing/2014/main" id="{94F0BE8F-AEAB-4700-AE5F-DC396AE72803}"/>
            </a:ext>
          </a:extLst>
        </xdr:cNvPr>
        <xdr:cNvSpPr txBox="1"/>
      </xdr:nvSpPr>
      <xdr:spPr>
        <a:xfrm>
          <a:off x="20199427" y="1495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38727</xdr:rowOff>
    </xdr:from>
    <xdr:ext cx="469744" cy="259045"/>
    <xdr:sp macro="" textlink="">
      <xdr:nvSpPr>
        <xdr:cNvPr id="740" name="n_3mainValue【消防施設】&#10;一人当たり面積">
          <a:extLst>
            <a:ext uri="{FF2B5EF4-FFF2-40B4-BE49-F238E27FC236}">
              <a16:creationId xmlns:a16="http://schemas.microsoft.com/office/drawing/2014/main" id="{E2E3C9BF-9004-46AE-8AD6-5D4322DF4B50}"/>
            </a:ext>
          </a:extLst>
        </xdr:cNvPr>
        <xdr:cNvSpPr txBox="1"/>
      </xdr:nvSpPr>
      <xdr:spPr>
        <a:xfrm>
          <a:off x="19310427" y="1495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38738</xdr:rowOff>
    </xdr:from>
    <xdr:ext cx="469744" cy="259045"/>
    <xdr:sp macro="" textlink="">
      <xdr:nvSpPr>
        <xdr:cNvPr id="741" name="n_4mainValue【消防施設】&#10;一人当たり面積">
          <a:extLst>
            <a:ext uri="{FF2B5EF4-FFF2-40B4-BE49-F238E27FC236}">
              <a16:creationId xmlns:a16="http://schemas.microsoft.com/office/drawing/2014/main" id="{9C2AC93B-4CBE-4990-8921-E3AAE6E75A9C}"/>
            </a:ext>
          </a:extLst>
        </xdr:cNvPr>
        <xdr:cNvSpPr txBox="1"/>
      </xdr:nvSpPr>
      <xdr:spPr>
        <a:xfrm>
          <a:off x="18421427" y="1495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459473FC-5764-4A42-A581-862CDF46135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4816C9F4-963D-4692-9EA5-F7D804B4C69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8C610A5D-5DF9-4019-A494-9720AE3A938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CF9ABAA8-BC44-4FB9-9410-3A15669CF3C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683C4AFC-DAA4-4006-BAF1-33406A1F1CF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6343E75D-AFA6-43CF-8D81-FF92E80EF33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A8E6B47F-9CA2-4D6F-88A4-DD2717E1286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77A43E09-77C8-46D0-92F5-E15C86FE32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D961F29-6612-4B9C-B856-6118D4FBD97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3B0BEF4C-5585-44EF-8681-68B133D1D3E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1A36ABF8-BF4B-46FB-BB48-97B162BF431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705DB6E0-30A4-431C-80BB-B13C366D6C3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39014AE2-11C0-41FD-8A22-A6DD727F912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F7D18E67-BD6D-4B7A-95FD-4DECA244FA8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62E24228-461C-4864-91C1-B5F4F27F1FD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B01CF78A-747E-4963-AB7D-A7B24F3FFAD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9598EEC6-1DB3-48C4-9D01-84AF084FC9F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ECA75DC8-47F4-417C-80F7-B1D702A4AD8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561FAFEB-6E65-45A3-8266-C4828644FD6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4C88D2AE-014E-41ED-BD92-F7B4B9838E3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62" name="テキスト ボックス 761">
          <a:extLst>
            <a:ext uri="{FF2B5EF4-FFF2-40B4-BE49-F238E27FC236}">
              <a16:creationId xmlns:a16="http://schemas.microsoft.com/office/drawing/2014/main" id="{9E53066E-4FEB-4061-AB73-550880BFAD92}"/>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BC5D2AB7-7135-4335-9B68-693DFAA2DFB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86BE0142-9118-4804-950A-4A59CE714B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50800</xdr:rowOff>
    </xdr:from>
    <xdr:to>
      <xdr:col>85</xdr:col>
      <xdr:colOff>126364</xdr:colOff>
      <xdr:row>107</xdr:row>
      <xdr:rowOff>52070</xdr:rowOff>
    </xdr:to>
    <xdr:cxnSp macro="">
      <xdr:nvCxnSpPr>
        <xdr:cNvPr id="765" name="直線コネクタ 764">
          <a:extLst>
            <a:ext uri="{FF2B5EF4-FFF2-40B4-BE49-F238E27FC236}">
              <a16:creationId xmlns:a16="http://schemas.microsoft.com/office/drawing/2014/main" id="{7B040552-4CEF-4584-9E1C-88A69CD2C53A}"/>
            </a:ext>
          </a:extLst>
        </xdr:cNvPr>
        <xdr:cNvCxnSpPr/>
      </xdr:nvCxnSpPr>
      <xdr:spPr>
        <a:xfrm flipV="1">
          <a:off x="16318864" y="17195800"/>
          <a:ext cx="0" cy="1201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55897</xdr:rowOff>
    </xdr:from>
    <xdr:ext cx="405111" cy="259045"/>
    <xdr:sp macro="" textlink="">
      <xdr:nvSpPr>
        <xdr:cNvPr id="766" name="【庁舎】&#10;有形固定資産減価償却率最小値テキスト">
          <a:extLst>
            <a:ext uri="{FF2B5EF4-FFF2-40B4-BE49-F238E27FC236}">
              <a16:creationId xmlns:a16="http://schemas.microsoft.com/office/drawing/2014/main" id="{B55EF71F-4DDF-4682-B06B-4BFDFEBCBB5F}"/>
            </a:ext>
          </a:extLst>
        </xdr:cNvPr>
        <xdr:cNvSpPr txBox="1"/>
      </xdr:nvSpPr>
      <xdr:spPr>
        <a:xfrm>
          <a:off x="16357600" y="1840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52070</xdr:rowOff>
    </xdr:from>
    <xdr:to>
      <xdr:col>86</xdr:col>
      <xdr:colOff>25400</xdr:colOff>
      <xdr:row>107</xdr:row>
      <xdr:rowOff>52070</xdr:rowOff>
    </xdr:to>
    <xdr:cxnSp macro="">
      <xdr:nvCxnSpPr>
        <xdr:cNvPr id="767" name="直線コネクタ 766">
          <a:extLst>
            <a:ext uri="{FF2B5EF4-FFF2-40B4-BE49-F238E27FC236}">
              <a16:creationId xmlns:a16="http://schemas.microsoft.com/office/drawing/2014/main" id="{EFA0FD5D-B6CC-4D6D-B757-E8AEA9F50006}"/>
            </a:ext>
          </a:extLst>
        </xdr:cNvPr>
        <xdr:cNvCxnSpPr/>
      </xdr:nvCxnSpPr>
      <xdr:spPr>
        <a:xfrm>
          <a:off x="16230600" y="183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168927</xdr:rowOff>
    </xdr:from>
    <xdr:ext cx="340478" cy="259045"/>
    <xdr:sp macro="" textlink="">
      <xdr:nvSpPr>
        <xdr:cNvPr id="768" name="【庁舎】&#10;有形固定資産減価償却率最大値テキスト">
          <a:extLst>
            <a:ext uri="{FF2B5EF4-FFF2-40B4-BE49-F238E27FC236}">
              <a16:creationId xmlns:a16="http://schemas.microsoft.com/office/drawing/2014/main" id="{12616FA1-00E1-4919-A849-34AEEFD35DF2}"/>
            </a:ext>
          </a:extLst>
        </xdr:cNvPr>
        <xdr:cNvSpPr txBox="1"/>
      </xdr:nvSpPr>
      <xdr:spPr>
        <a:xfrm>
          <a:off x="16357600" y="16971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50800</xdr:rowOff>
    </xdr:from>
    <xdr:to>
      <xdr:col>86</xdr:col>
      <xdr:colOff>25400</xdr:colOff>
      <xdr:row>100</xdr:row>
      <xdr:rowOff>50800</xdr:rowOff>
    </xdr:to>
    <xdr:cxnSp macro="">
      <xdr:nvCxnSpPr>
        <xdr:cNvPr id="769" name="直線コネクタ 768">
          <a:extLst>
            <a:ext uri="{FF2B5EF4-FFF2-40B4-BE49-F238E27FC236}">
              <a16:creationId xmlns:a16="http://schemas.microsoft.com/office/drawing/2014/main" id="{1968987A-9D18-43D7-A48C-9CAB73CF0AD7}"/>
            </a:ext>
          </a:extLst>
        </xdr:cNvPr>
        <xdr:cNvCxnSpPr/>
      </xdr:nvCxnSpPr>
      <xdr:spPr>
        <a:xfrm>
          <a:off x="16230600" y="1719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70" name="【庁舎】&#10;有形固定資産減価償却率平均値テキスト">
          <a:extLst>
            <a:ext uri="{FF2B5EF4-FFF2-40B4-BE49-F238E27FC236}">
              <a16:creationId xmlns:a16="http://schemas.microsoft.com/office/drawing/2014/main" id="{D117F536-BDDD-4A72-8360-109F4ECEB97B}"/>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134620</xdr:rowOff>
    </xdr:from>
    <xdr:to>
      <xdr:col>85</xdr:col>
      <xdr:colOff>177800</xdr:colOff>
      <xdr:row>104</xdr:row>
      <xdr:rowOff>64770</xdr:rowOff>
    </xdr:to>
    <xdr:sp macro="" textlink="">
      <xdr:nvSpPr>
        <xdr:cNvPr id="771" name="フローチャート: 判断 770">
          <a:extLst>
            <a:ext uri="{FF2B5EF4-FFF2-40B4-BE49-F238E27FC236}">
              <a16:creationId xmlns:a16="http://schemas.microsoft.com/office/drawing/2014/main" id="{B9AA7F2D-10C2-4C63-94E5-6949BAF3D459}"/>
            </a:ext>
          </a:extLst>
        </xdr:cNvPr>
        <xdr:cNvSpPr/>
      </xdr:nvSpPr>
      <xdr:spPr>
        <a:xfrm>
          <a:off x="16268700" y="1779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107950</xdr:rowOff>
    </xdr:from>
    <xdr:to>
      <xdr:col>81</xdr:col>
      <xdr:colOff>101600</xdr:colOff>
      <xdr:row>104</xdr:row>
      <xdr:rowOff>38100</xdr:rowOff>
    </xdr:to>
    <xdr:sp macro="" textlink="">
      <xdr:nvSpPr>
        <xdr:cNvPr id="772" name="フローチャート: 判断 771">
          <a:extLst>
            <a:ext uri="{FF2B5EF4-FFF2-40B4-BE49-F238E27FC236}">
              <a16:creationId xmlns:a16="http://schemas.microsoft.com/office/drawing/2014/main" id="{0622E6A6-6895-4530-9A7E-0B62295E67B6}"/>
            </a:ext>
          </a:extLst>
        </xdr:cNvPr>
        <xdr:cNvSpPr/>
      </xdr:nvSpPr>
      <xdr:spPr>
        <a:xfrm>
          <a:off x="15430500" y="1776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109220</xdr:rowOff>
    </xdr:from>
    <xdr:to>
      <xdr:col>76</xdr:col>
      <xdr:colOff>165100</xdr:colOff>
      <xdr:row>104</xdr:row>
      <xdr:rowOff>39370</xdr:rowOff>
    </xdr:to>
    <xdr:sp macro="" textlink="">
      <xdr:nvSpPr>
        <xdr:cNvPr id="773" name="フローチャート: 判断 772">
          <a:extLst>
            <a:ext uri="{FF2B5EF4-FFF2-40B4-BE49-F238E27FC236}">
              <a16:creationId xmlns:a16="http://schemas.microsoft.com/office/drawing/2014/main" id="{91FCA8B2-43BC-4E2A-AD31-889D501500D6}"/>
            </a:ext>
          </a:extLst>
        </xdr:cNvPr>
        <xdr:cNvSpPr/>
      </xdr:nvSpPr>
      <xdr:spPr>
        <a:xfrm>
          <a:off x="14541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104139</xdr:rowOff>
    </xdr:from>
    <xdr:to>
      <xdr:col>72</xdr:col>
      <xdr:colOff>38100</xdr:colOff>
      <xdr:row>104</xdr:row>
      <xdr:rowOff>34289</xdr:rowOff>
    </xdr:to>
    <xdr:sp macro="" textlink="">
      <xdr:nvSpPr>
        <xdr:cNvPr id="774" name="フローチャート: 判断 773">
          <a:extLst>
            <a:ext uri="{FF2B5EF4-FFF2-40B4-BE49-F238E27FC236}">
              <a16:creationId xmlns:a16="http://schemas.microsoft.com/office/drawing/2014/main" id="{95F0F114-2768-4972-B494-CB033BF71F38}"/>
            </a:ext>
          </a:extLst>
        </xdr:cNvPr>
        <xdr:cNvSpPr/>
      </xdr:nvSpPr>
      <xdr:spPr>
        <a:xfrm>
          <a:off x="13652500" y="1776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124461</xdr:rowOff>
    </xdr:from>
    <xdr:to>
      <xdr:col>67</xdr:col>
      <xdr:colOff>101600</xdr:colOff>
      <xdr:row>104</xdr:row>
      <xdr:rowOff>54611</xdr:rowOff>
    </xdr:to>
    <xdr:sp macro="" textlink="">
      <xdr:nvSpPr>
        <xdr:cNvPr id="775" name="フローチャート: 判断 774">
          <a:extLst>
            <a:ext uri="{FF2B5EF4-FFF2-40B4-BE49-F238E27FC236}">
              <a16:creationId xmlns:a16="http://schemas.microsoft.com/office/drawing/2014/main" id="{44BF8E8F-6C80-4652-AAE8-E56C553DB204}"/>
            </a:ext>
          </a:extLst>
        </xdr:cNvPr>
        <xdr:cNvSpPr/>
      </xdr:nvSpPr>
      <xdr:spPr>
        <a:xfrm>
          <a:off x="12763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6825931-6874-44F3-A678-1FBA60BC0D9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F87AC9A-85E5-4296-B0BA-A369498F439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33E3836-538F-47A7-A793-FA4C9FF5AD8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3107B28-BE4E-43CA-9046-349A3342930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2A599266-6E2F-4AEA-B463-7A7AB0A833C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74930</xdr:rowOff>
    </xdr:from>
    <xdr:to>
      <xdr:col>85</xdr:col>
      <xdr:colOff>177800</xdr:colOff>
      <xdr:row>101</xdr:row>
      <xdr:rowOff>5080</xdr:rowOff>
    </xdr:to>
    <xdr:sp macro="" textlink="">
      <xdr:nvSpPr>
        <xdr:cNvPr id="781" name="楕円 780">
          <a:extLst>
            <a:ext uri="{FF2B5EF4-FFF2-40B4-BE49-F238E27FC236}">
              <a16:creationId xmlns:a16="http://schemas.microsoft.com/office/drawing/2014/main" id="{A7D987D3-7418-4196-838C-880EFA6D2B06}"/>
            </a:ext>
          </a:extLst>
        </xdr:cNvPr>
        <xdr:cNvSpPr/>
      </xdr:nvSpPr>
      <xdr:spPr>
        <a:xfrm>
          <a:off x="16268700" y="1721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161307</xdr:rowOff>
    </xdr:from>
    <xdr:ext cx="340478" cy="259045"/>
    <xdr:sp macro="" textlink="">
      <xdr:nvSpPr>
        <xdr:cNvPr id="782" name="【庁舎】&#10;有形固定資産減価償却率該当値テキスト">
          <a:extLst>
            <a:ext uri="{FF2B5EF4-FFF2-40B4-BE49-F238E27FC236}">
              <a16:creationId xmlns:a16="http://schemas.microsoft.com/office/drawing/2014/main" id="{84B1C0FB-4885-4B20-AACB-BDB46FC6F66A}"/>
            </a:ext>
          </a:extLst>
        </xdr:cNvPr>
        <xdr:cNvSpPr txBox="1"/>
      </xdr:nvSpPr>
      <xdr:spPr>
        <a:xfrm>
          <a:off x="16357600" y="17134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33020</xdr:rowOff>
    </xdr:from>
    <xdr:to>
      <xdr:col>81</xdr:col>
      <xdr:colOff>101600</xdr:colOff>
      <xdr:row>100</xdr:row>
      <xdr:rowOff>134620</xdr:rowOff>
    </xdr:to>
    <xdr:sp macro="" textlink="">
      <xdr:nvSpPr>
        <xdr:cNvPr id="783" name="楕円 782">
          <a:extLst>
            <a:ext uri="{FF2B5EF4-FFF2-40B4-BE49-F238E27FC236}">
              <a16:creationId xmlns:a16="http://schemas.microsoft.com/office/drawing/2014/main" id="{7CEF0E50-9F6A-41F9-9E38-285E195A659C}"/>
            </a:ext>
          </a:extLst>
        </xdr:cNvPr>
        <xdr:cNvSpPr/>
      </xdr:nvSpPr>
      <xdr:spPr>
        <a:xfrm>
          <a:off x="15430500" y="1717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83820</xdr:rowOff>
    </xdr:from>
    <xdr:to>
      <xdr:col>85</xdr:col>
      <xdr:colOff>127000</xdr:colOff>
      <xdr:row>100</xdr:row>
      <xdr:rowOff>125730</xdr:rowOff>
    </xdr:to>
    <xdr:cxnSp macro="">
      <xdr:nvCxnSpPr>
        <xdr:cNvPr id="784" name="直線コネクタ 783">
          <a:extLst>
            <a:ext uri="{FF2B5EF4-FFF2-40B4-BE49-F238E27FC236}">
              <a16:creationId xmlns:a16="http://schemas.microsoft.com/office/drawing/2014/main" id="{EBC552D6-FFAC-4DFC-B8B2-D1ED797A30FA}"/>
            </a:ext>
          </a:extLst>
        </xdr:cNvPr>
        <xdr:cNvCxnSpPr/>
      </xdr:nvCxnSpPr>
      <xdr:spPr>
        <a:xfrm>
          <a:off x="15481300" y="172288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162561</xdr:rowOff>
    </xdr:from>
    <xdr:to>
      <xdr:col>76</xdr:col>
      <xdr:colOff>165100</xdr:colOff>
      <xdr:row>100</xdr:row>
      <xdr:rowOff>92711</xdr:rowOff>
    </xdr:to>
    <xdr:sp macro="" textlink="">
      <xdr:nvSpPr>
        <xdr:cNvPr id="785" name="楕円 784">
          <a:extLst>
            <a:ext uri="{FF2B5EF4-FFF2-40B4-BE49-F238E27FC236}">
              <a16:creationId xmlns:a16="http://schemas.microsoft.com/office/drawing/2014/main" id="{CBA007CA-53FA-45EC-8FA4-D6FF88667EBF}"/>
            </a:ext>
          </a:extLst>
        </xdr:cNvPr>
        <xdr:cNvSpPr/>
      </xdr:nvSpPr>
      <xdr:spPr>
        <a:xfrm>
          <a:off x="14541500" y="1713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41911</xdr:rowOff>
    </xdr:from>
    <xdr:to>
      <xdr:col>81</xdr:col>
      <xdr:colOff>50800</xdr:colOff>
      <xdr:row>100</xdr:row>
      <xdr:rowOff>83820</xdr:rowOff>
    </xdr:to>
    <xdr:cxnSp macro="">
      <xdr:nvCxnSpPr>
        <xdr:cNvPr id="786" name="直線コネクタ 785">
          <a:extLst>
            <a:ext uri="{FF2B5EF4-FFF2-40B4-BE49-F238E27FC236}">
              <a16:creationId xmlns:a16="http://schemas.microsoft.com/office/drawing/2014/main" id="{7432912F-37B5-4463-BCEF-DFDFD0F585E1}"/>
            </a:ext>
          </a:extLst>
        </xdr:cNvPr>
        <xdr:cNvCxnSpPr/>
      </xdr:nvCxnSpPr>
      <xdr:spPr>
        <a:xfrm>
          <a:off x="14592300" y="171869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120650</xdr:rowOff>
    </xdr:from>
    <xdr:to>
      <xdr:col>72</xdr:col>
      <xdr:colOff>38100</xdr:colOff>
      <xdr:row>100</xdr:row>
      <xdr:rowOff>50800</xdr:rowOff>
    </xdr:to>
    <xdr:sp macro="" textlink="">
      <xdr:nvSpPr>
        <xdr:cNvPr id="787" name="楕円 786">
          <a:extLst>
            <a:ext uri="{FF2B5EF4-FFF2-40B4-BE49-F238E27FC236}">
              <a16:creationId xmlns:a16="http://schemas.microsoft.com/office/drawing/2014/main" id="{8EEFBDF0-8A91-4104-98CD-CCC249E924B1}"/>
            </a:ext>
          </a:extLst>
        </xdr:cNvPr>
        <xdr:cNvSpPr/>
      </xdr:nvSpPr>
      <xdr:spPr>
        <a:xfrm>
          <a:off x="13652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0</xdr:rowOff>
    </xdr:from>
    <xdr:to>
      <xdr:col>76</xdr:col>
      <xdr:colOff>114300</xdr:colOff>
      <xdr:row>100</xdr:row>
      <xdr:rowOff>41911</xdr:rowOff>
    </xdr:to>
    <xdr:cxnSp macro="">
      <xdr:nvCxnSpPr>
        <xdr:cNvPr id="788" name="直線コネクタ 787">
          <a:extLst>
            <a:ext uri="{FF2B5EF4-FFF2-40B4-BE49-F238E27FC236}">
              <a16:creationId xmlns:a16="http://schemas.microsoft.com/office/drawing/2014/main" id="{EFCBB06F-1A40-40F3-A147-26E81C782159}"/>
            </a:ext>
          </a:extLst>
        </xdr:cNvPr>
        <xdr:cNvCxnSpPr/>
      </xdr:nvCxnSpPr>
      <xdr:spPr>
        <a:xfrm>
          <a:off x="13703300" y="171450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19050</xdr:rowOff>
    </xdr:from>
    <xdr:to>
      <xdr:col>67</xdr:col>
      <xdr:colOff>101600</xdr:colOff>
      <xdr:row>107</xdr:row>
      <xdr:rowOff>120650</xdr:rowOff>
    </xdr:to>
    <xdr:sp macro="" textlink="">
      <xdr:nvSpPr>
        <xdr:cNvPr id="789" name="楕円 788">
          <a:extLst>
            <a:ext uri="{FF2B5EF4-FFF2-40B4-BE49-F238E27FC236}">
              <a16:creationId xmlns:a16="http://schemas.microsoft.com/office/drawing/2014/main" id="{F7802DC7-EA9A-458D-B082-EE86EDA1897F}"/>
            </a:ext>
          </a:extLst>
        </xdr:cNvPr>
        <xdr:cNvSpPr/>
      </xdr:nvSpPr>
      <xdr:spPr>
        <a:xfrm>
          <a:off x="12763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107</xdr:row>
      <xdr:rowOff>69850</xdr:rowOff>
    </xdr:to>
    <xdr:cxnSp macro="">
      <xdr:nvCxnSpPr>
        <xdr:cNvPr id="790" name="直線コネクタ 789">
          <a:extLst>
            <a:ext uri="{FF2B5EF4-FFF2-40B4-BE49-F238E27FC236}">
              <a16:creationId xmlns:a16="http://schemas.microsoft.com/office/drawing/2014/main" id="{8092550E-7466-4599-8A30-3C0E74F6A856}"/>
            </a:ext>
          </a:extLst>
        </xdr:cNvPr>
        <xdr:cNvCxnSpPr/>
      </xdr:nvCxnSpPr>
      <xdr:spPr>
        <a:xfrm flipV="1">
          <a:off x="12814300" y="17145000"/>
          <a:ext cx="889000" cy="127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29227</xdr:rowOff>
    </xdr:from>
    <xdr:ext cx="405111" cy="259045"/>
    <xdr:sp macro="" textlink="">
      <xdr:nvSpPr>
        <xdr:cNvPr id="791" name="n_1aveValue【庁舎】&#10;有形固定資産減価償却率">
          <a:extLst>
            <a:ext uri="{FF2B5EF4-FFF2-40B4-BE49-F238E27FC236}">
              <a16:creationId xmlns:a16="http://schemas.microsoft.com/office/drawing/2014/main" id="{E04744B0-1015-4F19-97A8-084912EEE5C8}"/>
            </a:ext>
          </a:extLst>
        </xdr:cNvPr>
        <xdr:cNvSpPr txBox="1"/>
      </xdr:nvSpPr>
      <xdr:spPr>
        <a:xfrm>
          <a:off x="15266044"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30497</xdr:rowOff>
    </xdr:from>
    <xdr:ext cx="405111" cy="259045"/>
    <xdr:sp macro="" textlink="">
      <xdr:nvSpPr>
        <xdr:cNvPr id="792" name="n_2aveValue【庁舎】&#10;有形固定資産減価償却率">
          <a:extLst>
            <a:ext uri="{FF2B5EF4-FFF2-40B4-BE49-F238E27FC236}">
              <a16:creationId xmlns:a16="http://schemas.microsoft.com/office/drawing/2014/main" id="{F8DE2921-3C5C-496C-B6A3-B9E52F7FA09C}"/>
            </a:ext>
          </a:extLst>
        </xdr:cNvPr>
        <xdr:cNvSpPr txBox="1"/>
      </xdr:nvSpPr>
      <xdr:spPr>
        <a:xfrm>
          <a:off x="14389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25416</xdr:rowOff>
    </xdr:from>
    <xdr:ext cx="405111" cy="259045"/>
    <xdr:sp macro="" textlink="">
      <xdr:nvSpPr>
        <xdr:cNvPr id="793" name="n_3aveValue【庁舎】&#10;有形固定資産減価償却率">
          <a:extLst>
            <a:ext uri="{FF2B5EF4-FFF2-40B4-BE49-F238E27FC236}">
              <a16:creationId xmlns:a16="http://schemas.microsoft.com/office/drawing/2014/main" id="{F545A948-BC74-479A-AA0E-4B8840C36D2C}"/>
            </a:ext>
          </a:extLst>
        </xdr:cNvPr>
        <xdr:cNvSpPr txBox="1"/>
      </xdr:nvSpPr>
      <xdr:spPr>
        <a:xfrm>
          <a:off x="13500744" y="178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71138</xdr:rowOff>
    </xdr:from>
    <xdr:ext cx="405111" cy="259045"/>
    <xdr:sp macro="" textlink="">
      <xdr:nvSpPr>
        <xdr:cNvPr id="794" name="n_4aveValue【庁舎】&#10;有形固定資産減価償却率">
          <a:extLst>
            <a:ext uri="{FF2B5EF4-FFF2-40B4-BE49-F238E27FC236}">
              <a16:creationId xmlns:a16="http://schemas.microsoft.com/office/drawing/2014/main" id="{F11B3776-62B3-48B2-9F88-5A64F735B418}"/>
            </a:ext>
          </a:extLst>
        </xdr:cNvPr>
        <xdr:cNvSpPr txBox="1"/>
      </xdr:nvSpPr>
      <xdr:spPr>
        <a:xfrm>
          <a:off x="12611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151147</xdr:rowOff>
    </xdr:from>
    <xdr:ext cx="340478" cy="259045"/>
    <xdr:sp macro="" textlink="">
      <xdr:nvSpPr>
        <xdr:cNvPr id="795" name="n_1mainValue【庁舎】&#10;有形固定資産減価償却率">
          <a:extLst>
            <a:ext uri="{FF2B5EF4-FFF2-40B4-BE49-F238E27FC236}">
              <a16:creationId xmlns:a16="http://schemas.microsoft.com/office/drawing/2014/main" id="{54B65739-01D4-4DF1-8FEA-2E7BB10378B5}"/>
            </a:ext>
          </a:extLst>
        </xdr:cNvPr>
        <xdr:cNvSpPr txBox="1"/>
      </xdr:nvSpPr>
      <xdr:spPr>
        <a:xfrm>
          <a:off x="15298361" y="169532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109238</xdr:rowOff>
    </xdr:from>
    <xdr:ext cx="340478" cy="259045"/>
    <xdr:sp macro="" textlink="">
      <xdr:nvSpPr>
        <xdr:cNvPr id="796" name="n_2mainValue【庁舎】&#10;有形固定資産減価償却率">
          <a:extLst>
            <a:ext uri="{FF2B5EF4-FFF2-40B4-BE49-F238E27FC236}">
              <a16:creationId xmlns:a16="http://schemas.microsoft.com/office/drawing/2014/main" id="{F5F5FE3D-1C5B-4B08-B525-D12A41BA0E49}"/>
            </a:ext>
          </a:extLst>
        </xdr:cNvPr>
        <xdr:cNvSpPr txBox="1"/>
      </xdr:nvSpPr>
      <xdr:spPr>
        <a:xfrm>
          <a:off x="14422061" y="169113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67327</xdr:rowOff>
    </xdr:from>
    <xdr:ext cx="340478" cy="259045"/>
    <xdr:sp macro="" textlink="">
      <xdr:nvSpPr>
        <xdr:cNvPr id="797" name="n_3mainValue【庁舎】&#10;有形固定資産減価償却率">
          <a:extLst>
            <a:ext uri="{FF2B5EF4-FFF2-40B4-BE49-F238E27FC236}">
              <a16:creationId xmlns:a16="http://schemas.microsoft.com/office/drawing/2014/main" id="{E577AFB8-0F8D-4FCD-9E09-1B93373DDCAF}"/>
            </a:ext>
          </a:extLst>
        </xdr:cNvPr>
        <xdr:cNvSpPr txBox="1"/>
      </xdr:nvSpPr>
      <xdr:spPr>
        <a:xfrm>
          <a:off x="13533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107</xdr:row>
      <xdr:rowOff>111777</xdr:rowOff>
    </xdr:from>
    <xdr:ext cx="469744" cy="259045"/>
    <xdr:sp macro="" textlink="">
      <xdr:nvSpPr>
        <xdr:cNvPr id="798" name="n_4mainValue【庁舎】&#10;有形固定資産減価償却率">
          <a:extLst>
            <a:ext uri="{FF2B5EF4-FFF2-40B4-BE49-F238E27FC236}">
              <a16:creationId xmlns:a16="http://schemas.microsoft.com/office/drawing/2014/main" id="{61693F11-A8A6-40DD-991F-A4A1FF9AB37D}"/>
            </a:ext>
          </a:extLst>
        </xdr:cNvPr>
        <xdr:cNvSpPr txBox="1"/>
      </xdr:nvSpPr>
      <xdr:spPr>
        <a:xfrm>
          <a:off x="12579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165F546C-FB8C-416D-BF93-B069C6870C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D34AAAF1-77DE-4C43-9246-881EBE3D896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72CAA862-5618-44C8-B373-E4335782D5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86052CD8-6799-488D-8128-3CBCE08E9A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A7140B00-7488-4BE6-BC9B-120935A4C96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4625DF22-4ECC-4226-9137-18EF1EFBB36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13BCF31E-CD4F-4AC4-A808-255702967A2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398D0FBE-C188-4335-AB9B-29079B38119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2711748-D089-4E4B-B9C4-8303B707D10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B4B20ACB-047B-4D94-86B9-E24BB2AB2EC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9" name="テキスト ボックス 808">
          <a:extLst>
            <a:ext uri="{FF2B5EF4-FFF2-40B4-BE49-F238E27FC236}">
              <a16:creationId xmlns:a16="http://schemas.microsoft.com/office/drawing/2014/main" id="{6BFBC7AF-6BD9-477A-A1C7-91AEDAFC1D5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905086C1-BA71-4ED2-A460-2C3E9881B03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F172C437-E0A6-45F0-8601-79F791CF532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F2EFB03A-E031-4191-B965-BEDC3AD534D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BB3FB00D-2D44-4EF4-B1E6-B19CA0B7310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66238191-5C81-416C-A1E2-99DBC295167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1FBA4021-2B45-483D-B50B-185B0B6C465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B1E83911-87A1-45BB-B547-2EBFADEC487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78CE6124-4DA3-464B-96BE-CAAB36300DA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E3D806E6-D5CA-451A-99DA-F0F530AF60F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606E217C-3F30-4986-9AB5-AB0D29F18EE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34873B23-099F-4F80-8088-A1A173BCD38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B9F52518-61FE-498D-9394-4C3DE0183E3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0B60F8B-2932-4AC9-AC78-5CA402F2909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23" name="直線コネクタ 822">
          <a:extLst>
            <a:ext uri="{FF2B5EF4-FFF2-40B4-BE49-F238E27FC236}">
              <a16:creationId xmlns:a16="http://schemas.microsoft.com/office/drawing/2014/main" id="{5931A538-2B91-4ACC-A3EE-77186432DCEA}"/>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24" name="【庁舎】&#10;一人当たり面積最小値テキスト">
          <a:extLst>
            <a:ext uri="{FF2B5EF4-FFF2-40B4-BE49-F238E27FC236}">
              <a16:creationId xmlns:a16="http://schemas.microsoft.com/office/drawing/2014/main" id="{547E59AC-31CE-49F2-8314-A3BE156883E5}"/>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25" name="直線コネクタ 824">
          <a:extLst>
            <a:ext uri="{FF2B5EF4-FFF2-40B4-BE49-F238E27FC236}">
              <a16:creationId xmlns:a16="http://schemas.microsoft.com/office/drawing/2014/main" id="{8D02485B-8FBD-4FBB-B1A8-F07E758CE9E1}"/>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6" name="【庁舎】&#10;一人当たり面積最大値テキスト">
          <a:extLst>
            <a:ext uri="{FF2B5EF4-FFF2-40B4-BE49-F238E27FC236}">
              <a16:creationId xmlns:a16="http://schemas.microsoft.com/office/drawing/2014/main" id="{8ECF0F7D-F4EE-4B66-AF9B-C9783037AED3}"/>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7" name="直線コネクタ 826">
          <a:extLst>
            <a:ext uri="{FF2B5EF4-FFF2-40B4-BE49-F238E27FC236}">
              <a16:creationId xmlns:a16="http://schemas.microsoft.com/office/drawing/2014/main" id="{952E15C0-E805-4323-ABE4-82687C90ABBE}"/>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828" name="【庁舎】&#10;一人当たり面積平均値テキスト">
          <a:extLst>
            <a:ext uri="{FF2B5EF4-FFF2-40B4-BE49-F238E27FC236}">
              <a16:creationId xmlns:a16="http://schemas.microsoft.com/office/drawing/2014/main" id="{0395DB15-DC10-49EB-9B01-D7EF675041AE}"/>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9" name="フローチャート: 判断 828">
          <a:extLst>
            <a:ext uri="{FF2B5EF4-FFF2-40B4-BE49-F238E27FC236}">
              <a16:creationId xmlns:a16="http://schemas.microsoft.com/office/drawing/2014/main" id="{3E7C0EA4-9D82-4FD0-A5A5-3DB79766CEA7}"/>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30" name="フローチャート: 判断 829">
          <a:extLst>
            <a:ext uri="{FF2B5EF4-FFF2-40B4-BE49-F238E27FC236}">
              <a16:creationId xmlns:a16="http://schemas.microsoft.com/office/drawing/2014/main" id="{E593F7C8-1337-4149-BCF2-6128C0B7541D}"/>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31" name="フローチャート: 判断 830">
          <a:extLst>
            <a:ext uri="{FF2B5EF4-FFF2-40B4-BE49-F238E27FC236}">
              <a16:creationId xmlns:a16="http://schemas.microsoft.com/office/drawing/2014/main" id="{01427A97-0888-44A1-AB48-705EF36DB40D}"/>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32" name="フローチャート: 判断 831">
          <a:extLst>
            <a:ext uri="{FF2B5EF4-FFF2-40B4-BE49-F238E27FC236}">
              <a16:creationId xmlns:a16="http://schemas.microsoft.com/office/drawing/2014/main" id="{4A293D2B-B4CA-452E-96F3-C1731E0DCF97}"/>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33" name="フローチャート: 判断 832">
          <a:extLst>
            <a:ext uri="{FF2B5EF4-FFF2-40B4-BE49-F238E27FC236}">
              <a16:creationId xmlns:a16="http://schemas.microsoft.com/office/drawing/2014/main" id="{327FEF08-FE71-4BDB-BF2F-7A9D83895A46}"/>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DDCAC71-7923-42BF-A103-1F89772663B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F7D86A0-49C5-4599-9D9F-16ED9E0A260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7FF91EB-1FEA-4D49-A950-CF206700AE5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BF72776-7DA0-4C78-88CF-E447C483BA0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DA10A10C-BEBA-4A02-86CD-6FFBF83CDB7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77470</xdr:rowOff>
    </xdr:from>
    <xdr:to>
      <xdr:col>116</xdr:col>
      <xdr:colOff>114300</xdr:colOff>
      <xdr:row>108</xdr:row>
      <xdr:rowOff>7620</xdr:rowOff>
    </xdr:to>
    <xdr:sp macro="" textlink="">
      <xdr:nvSpPr>
        <xdr:cNvPr id="839" name="楕円 838">
          <a:extLst>
            <a:ext uri="{FF2B5EF4-FFF2-40B4-BE49-F238E27FC236}">
              <a16:creationId xmlns:a16="http://schemas.microsoft.com/office/drawing/2014/main" id="{FA7506E9-1DDC-4CB6-B8BD-45828B115A8E}"/>
            </a:ext>
          </a:extLst>
        </xdr:cNvPr>
        <xdr:cNvSpPr/>
      </xdr:nvSpPr>
      <xdr:spPr>
        <a:xfrm>
          <a:off x="22110700" y="184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55897</xdr:rowOff>
    </xdr:from>
    <xdr:ext cx="469744" cy="259045"/>
    <xdr:sp macro="" textlink="">
      <xdr:nvSpPr>
        <xdr:cNvPr id="840" name="【庁舎】&#10;一人当たり面積該当値テキスト">
          <a:extLst>
            <a:ext uri="{FF2B5EF4-FFF2-40B4-BE49-F238E27FC236}">
              <a16:creationId xmlns:a16="http://schemas.microsoft.com/office/drawing/2014/main" id="{6A945576-D866-4398-9EE9-856A0B766DA5}"/>
            </a:ext>
          </a:extLst>
        </xdr:cNvPr>
        <xdr:cNvSpPr txBox="1"/>
      </xdr:nvSpPr>
      <xdr:spPr>
        <a:xfrm>
          <a:off x="22199600" y="1840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87630</xdr:rowOff>
    </xdr:from>
    <xdr:to>
      <xdr:col>112</xdr:col>
      <xdr:colOff>38100</xdr:colOff>
      <xdr:row>108</xdr:row>
      <xdr:rowOff>17780</xdr:rowOff>
    </xdr:to>
    <xdr:sp macro="" textlink="">
      <xdr:nvSpPr>
        <xdr:cNvPr id="841" name="楕円 840">
          <a:extLst>
            <a:ext uri="{FF2B5EF4-FFF2-40B4-BE49-F238E27FC236}">
              <a16:creationId xmlns:a16="http://schemas.microsoft.com/office/drawing/2014/main" id="{17B82BE2-49B9-467E-A42A-7592BD53D935}"/>
            </a:ext>
          </a:extLst>
        </xdr:cNvPr>
        <xdr:cNvSpPr/>
      </xdr:nvSpPr>
      <xdr:spPr>
        <a:xfrm>
          <a:off x="21272500" y="184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128270</xdr:rowOff>
    </xdr:from>
    <xdr:to>
      <xdr:col>116</xdr:col>
      <xdr:colOff>63500</xdr:colOff>
      <xdr:row>107</xdr:row>
      <xdr:rowOff>138430</xdr:rowOff>
    </xdr:to>
    <xdr:cxnSp macro="">
      <xdr:nvCxnSpPr>
        <xdr:cNvPr id="842" name="直線コネクタ 841">
          <a:extLst>
            <a:ext uri="{FF2B5EF4-FFF2-40B4-BE49-F238E27FC236}">
              <a16:creationId xmlns:a16="http://schemas.microsoft.com/office/drawing/2014/main" id="{10E06DE1-92BE-4672-9751-C49D3DE3A252}"/>
            </a:ext>
          </a:extLst>
        </xdr:cNvPr>
        <xdr:cNvCxnSpPr/>
      </xdr:nvCxnSpPr>
      <xdr:spPr>
        <a:xfrm flipV="1">
          <a:off x="21323300" y="1847342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109220</xdr:rowOff>
    </xdr:from>
    <xdr:to>
      <xdr:col>107</xdr:col>
      <xdr:colOff>101600</xdr:colOff>
      <xdr:row>108</xdr:row>
      <xdr:rowOff>39370</xdr:rowOff>
    </xdr:to>
    <xdr:sp macro="" textlink="">
      <xdr:nvSpPr>
        <xdr:cNvPr id="843" name="楕円 842">
          <a:extLst>
            <a:ext uri="{FF2B5EF4-FFF2-40B4-BE49-F238E27FC236}">
              <a16:creationId xmlns:a16="http://schemas.microsoft.com/office/drawing/2014/main" id="{1BC607CB-3DB6-4EA3-B12B-C8563FCEF594}"/>
            </a:ext>
          </a:extLst>
        </xdr:cNvPr>
        <xdr:cNvSpPr/>
      </xdr:nvSpPr>
      <xdr:spPr>
        <a:xfrm>
          <a:off x="20383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138430</xdr:rowOff>
    </xdr:from>
    <xdr:to>
      <xdr:col>111</xdr:col>
      <xdr:colOff>177800</xdr:colOff>
      <xdr:row>107</xdr:row>
      <xdr:rowOff>160020</xdr:rowOff>
    </xdr:to>
    <xdr:cxnSp macro="">
      <xdr:nvCxnSpPr>
        <xdr:cNvPr id="844" name="直線コネクタ 843">
          <a:extLst>
            <a:ext uri="{FF2B5EF4-FFF2-40B4-BE49-F238E27FC236}">
              <a16:creationId xmlns:a16="http://schemas.microsoft.com/office/drawing/2014/main" id="{62F100FC-E466-4DAC-A0BE-FC51F6A006FF}"/>
            </a:ext>
          </a:extLst>
        </xdr:cNvPr>
        <xdr:cNvCxnSpPr/>
      </xdr:nvCxnSpPr>
      <xdr:spPr>
        <a:xfrm flipV="1">
          <a:off x="20434300" y="184835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120650</xdr:rowOff>
    </xdr:from>
    <xdr:to>
      <xdr:col>102</xdr:col>
      <xdr:colOff>165100</xdr:colOff>
      <xdr:row>108</xdr:row>
      <xdr:rowOff>50800</xdr:rowOff>
    </xdr:to>
    <xdr:sp macro="" textlink="">
      <xdr:nvSpPr>
        <xdr:cNvPr id="845" name="楕円 844">
          <a:extLst>
            <a:ext uri="{FF2B5EF4-FFF2-40B4-BE49-F238E27FC236}">
              <a16:creationId xmlns:a16="http://schemas.microsoft.com/office/drawing/2014/main" id="{710EE728-D29F-40FA-BC1F-7AFA82E73449}"/>
            </a:ext>
          </a:extLst>
        </xdr:cNvPr>
        <xdr:cNvSpPr/>
      </xdr:nvSpPr>
      <xdr:spPr>
        <a:xfrm>
          <a:off x="19494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160020</xdr:rowOff>
    </xdr:from>
    <xdr:to>
      <xdr:col>107</xdr:col>
      <xdr:colOff>50800</xdr:colOff>
      <xdr:row>108</xdr:row>
      <xdr:rowOff>0</xdr:rowOff>
    </xdr:to>
    <xdr:cxnSp macro="">
      <xdr:nvCxnSpPr>
        <xdr:cNvPr id="846" name="直線コネクタ 845">
          <a:extLst>
            <a:ext uri="{FF2B5EF4-FFF2-40B4-BE49-F238E27FC236}">
              <a16:creationId xmlns:a16="http://schemas.microsoft.com/office/drawing/2014/main" id="{9A149BAF-E0E8-47E3-8EAB-6AEA85D841AE}"/>
            </a:ext>
          </a:extLst>
        </xdr:cNvPr>
        <xdr:cNvCxnSpPr/>
      </xdr:nvCxnSpPr>
      <xdr:spPr>
        <a:xfrm flipV="1">
          <a:off x="19545300" y="18505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95250</xdr:rowOff>
    </xdr:from>
    <xdr:to>
      <xdr:col>98</xdr:col>
      <xdr:colOff>38100</xdr:colOff>
      <xdr:row>107</xdr:row>
      <xdr:rowOff>25400</xdr:rowOff>
    </xdr:to>
    <xdr:sp macro="" textlink="">
      <xdr:nvSpPr>
        <xdr:cNvPr id="847" name="楕円 846">
          <a:extLst>
            <a:ext uri="{FF2B5EF4-FFF2-40B4-BE49-F238E27FC236}">
              <a16:creationId xmlns:a16="http://schemas.microsoft.com/office/drawing/2014/main" id="{448489A1-8E39-4D97-844D-50BE5DA94311}"/>
            </a:ext>
          </a:extLst>
        </xdr:cNvPr>
        <xdr:cNvSpPr/>
      </xdr:nvSpPr>
      <xdr:spPr>
        <a:xfrm>
          <a:off x="186055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146050</xdr:rowOff>
    </xdr:from>
    <xdr:to>
      <xdr:col>102</xdr:col>
      <xdr:colOff>114300</xdr:colOff>
      <xdr:row>108</xdr:row>
      <xdr:rowOff>0</xdr:rowOff>
    </xdr:to>
    <xdr:cxnSp macro="">
      <xdr:nvCxnSpPr>
        <xdr:cNvPr id="848" name="直線コネクタ 847">
          <a:extLst>
            <a:ext uri="{FF2B5EF4-FFF2-40B4-BE49-F238E27FC236}">
              <a16:creationId xmlns:a16="http://schemas.microsoft.com/office/drawing/2014/main" id="{5573CE22-1B34-45C0-A29C-FB8EEDA667C4}"/>
            </a:ext>
          </a:extLst>
        </xdr:cNvPr>
        <xdr:cNvCxnSpPr/>
      </xdr:nvCxnSpPr>
      <xdr:spPr>
        <a:xfrm>
          <a:off x="18656300" y="18319750"/>
          <a:ext cx="889000" cy="19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849" name="n_1aveValue【庁舎】&#10;一人当たり面積">
          <a:extLst>
            <a:ext uri="{FF2B5EF4-FFF2-40B4-BE49-F238E27FC236}">
              <a16:creationId xmlns:a16="http://schemas.microsoft.com/office/drawing/2014/main" id="{82972D70-F9EB-4774-9947-C23E458A0C35}"/>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850" name="n_2aveValue【庁舎】&#10;一人当たり面積">
          <a:extLst>
            <a:ext uri="{FF2B5EF4-FFF2-40B4-BE49-F238E27FC236}">
              <a16:creationId xmlns:a16="http://schemas.microsoft.com/office/drawing/2014/main" id="{DEC4C377-B40F-496F-8AC8-76C19AC6CE13}"/>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851" name="n_3aveValue【庁舎】&#10;一人当たり面積">
          <a:extLst>
            <a:ext uri="{FF2B5EF4-FFF2-40B4-BE49-F238E27FC236}">
              <a16:creationId xmlns:a16="http://schemas.microsoft.com/office/drawing/2014/main" id="{93F4141A-EADA-484C-BD57-DD65920FDC2B}"/>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852" name="n_4aveValue【庁舎】&#10;一人当たり面積">
          <a:extLst>
            <a:ext uri="{FF2B5EF4-FFF2-40B4-BE49-F238E27FC236}">
              <a16:creationId xmlns:a16="http://schemas.microsoft.com/office/drawing/2014/main" id="{78EE0D43-5832-4E4F-A223-51953988BC71}"/>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8907</xdr:rowOff>
    </xdr:from>
    <xdr:ext cx="469744" cy="259045"/>
    <xdr:sp macro="" textlink="">
      <xdr:nvSpPr>
        <xdr:cNvPr id="853" name="n_1mainValue【庁舎】&#10;一人当たり面積">
          <a:extLst>
            <a:ext uri="{FF2B5EF4-FFF2-40B4-BE49-F238E27FC236}">
              <a16:creationId xmlns:a16="http://schemas.microsoft.com/office/drawing/2014/main" id="{3711344C-F427-4B97-8E16-55E2D4B857CC}"/>
            </a:ext>
          </a:extLst>
        </xdr:cNvPr>
        <xdr:cNvSpPr txBox="1"/>
      </xdr:nvSpPr>
      <xdr:spPr>
        <a:xfrm>
          <a:off x="21075727"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30497</xdr:rowOff>
    </xdr:from>
    <xdr:ext cx="469744" cy="259045"/>
    <xdr:sp macro="" textlink="">
      <xdr:nvSpPr>
        <xdr:cNvPr id="854" name="n_2mainValue【庁舎】&#10;一人当たり面積">
          <a:extLst>
            <a:ext uri="{FF2B5EF4-FFF2-40B4-BE49-F238E27FC236}">
              <a16:creationId xmlns:a16="http://schemas.microsoft.com/office/drawing/2014/main" id="{FFA71EE5-7CE5-4507-AD0C-5367DFBB2612}"/>
            </a:ext>
          </a:extLst>
        </xdr:cNvPr>
        <xdr:cNvSpPr txBox="1"/>
      </xdr:nvSpPr>
      <xdr:spPr>
        <a:xfrm>
          <a:off x="20199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41927</xdr:rowOff>
    </xdr:from>
    <xdr:ext cx="469744" cy="259045"/>
    <xdr:sp macro="" textlink="">
      <xdr:nvSpPr>
        <xdr:cNvPr id="855" name="n_3mainValue【庁舎】&#10;一人当たり面積">
          <a:extLst>
            <a:ext uri="{FF2B5EF4-FFF2-40B4-BE49-F238E27FC236}">
              <a16:creationId xmlns:a16="http://schemas.microsoft.com/office/drawing/2014/main" id="{B458833B-62EE-4135-9157-B788B2CEC0D9}"/>
            </a:ext>
          </a:extLst>
        </xdr:cNvPr>
        <xdr:cNvSpPr txBox="1"/>
      </xdr:nvSpPr>
      <xdr:spPr>
        <a:xfrm>
          <a:off x="19310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41927</xdr:rowOff>
    </xdr:from>
    <xdr:ext cx="469744" cy="259045"/>
    <xdr:sp macro="" textlink="">
      <xdr:nvSpPr>
        <xdr:cNvPr id="856" name="n_4mainValue【庁舎】&#10;一人当たり面積">
          <a:extLst>
            <a:ext uri="{FF2B5EF4-FFF2-40B4-BE49-F238E27FC236}">
              <a16:creationId xmlns:a16="http://schemas.microsoft.com/office/drawing/2014/main" id="{365BEBB0-73A6-4620-AB7A-DDB88252248F}"/>
            </a:ext>
          </a:extLst>
        </xdr:cNvPr>
        <xdr:cNvSpPr txBox="1"/>
      </xdr:nvSpPr>
      <xdr:spPr>
        <a:xfrm>
          <a:off x="18421427" y="180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20239FB-E21D-4C6C-A07A-953E1D3424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4E0A895-E8CC-45F3-B795-11FC78C510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DCC14098-66D0-4784-9231-3F99AC4C23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図書館については、有形固定資産減価償却率が類似団体と比較して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１０．９ポイント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なっている。これは、平成２７年度に図書館も含めた複合施設を建設し、町で有する図書館がその１施設のみのためである。図書館を含めた複合施設については、駅前という立地から利用率も高く、町民にも広く親しまれているため、予防保全的な維持管理を進め、長寿命化を図る。体育館・プールについては、有形固定資産減価償却率が類似団体と比較して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０ポイント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高くなっている。主な要因は、町唯一のプールについて、整備後３０年以上経過していることなど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大半について更新が進んでいないためである。プールについては、更新を計画しているが、規模や内容について精査し、適正な規模の更新となるよう検討する。また、体育館等の施設についても更新時期を迎えていることから、施設の統廃合や廃止も含めて総合的に更新を計画していく。消防施設については、有形固定資産減価償却率が類似団体と比較して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高くなっている。これは主な消防施設が消防団の詰所であり、屋根及び外壁の経年劣化が進んでいるものの施設利用上の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支障</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はなく、不具合が生じた際に補修を行う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事後保全的な維持管理を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しているためである。消防団の詰所については、団員数の減少に伴う消防団の運営について検討を重ねる必要があるため、当面は現状と同様の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対応</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を行い、分団再編後の詰所建物の耐震化を計画する。なお、経年劣化が進んでいる屋根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外壁については、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「八郎潟町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公共施設等個別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計画（令和９年度から令和１８年度）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の初期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段階で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塗装などの対応を検討する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こととしている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。庁舎については、令和３年度に新庁舎を建築したことから有形固定資産減価償却率は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％となっている。今後は、予防保全的な維持管理を進めていく。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3657065</v>
      </c>
      <c r="BO4" s="462"/>
      <c r="BP4" s="462"/>
      <c r="BQ4" s="462"/>
      <c r="BR4" s="462"/>
      <c r="BS4" s="462"/>
      <c r="BT4" s="462"/>
      <c r="BU4" s="463"/>
      <c r="BV4" s="461">
        <v>3842603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9.4</v>
      </c>
      <c r="CU4" s="602"/>
      <c r="CV4" s="602"/>
      <c r="CW4" s="602"/>
      <c r="CX4" s="602"/>
      <c r="CY4" s="602"/>
      <c r="CZ4" s="602"/>
      <c r="DA4" s="603"/>
      <c r="DB4" s="601">
        <v>8.6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3360423</v>
      </c>
      <c r="BO5" s="433"/>
      <c r="BP5" s="433"/>
      <c r="BQ5" s="433"/>
      <c r="BR5" s="433"/>
      <c r="BS5" s="433"/>
      <c r="BT5" s="433"/>
      <c r="BU5" s="434"/>
      <c r="BV5" s="432">
        <v>3628650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79.2</v>
      </c>
      <c r="CU5" s="430"/>
      <c r="CV5" s="430"/>
      <c r="CW5" s="430"/>
      <c r="CX5" s="430"/>
      <c r="CY5" s="430"/>
      <c r="CZ5" s="430"/>
      <c r="DA5" s="431"/>
      <c r="DB5" s="429">
        <v>83.8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296642</v>
      </c>
      <c r="BO6" s="433"/>
      <c r="BP6" s="433"/>
      <c r="BQ6" s="433"/>
      <c r="BR6" s="433"/>
      <c r="BS6" s="433"/>
      <c r="BT6" s="433"/>
      <c r="BU6" s="434"/>
      <c r="BV6" s="432">
        <v>213953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79.400000000000006</v>
      </c>
      <c r="CU6" s="576"/>
      <c r="CV6" s="576"/>
      <c r="CW6" s="576"/>
      <c r="CX6" s="576"/>
      <c r="CY6" s="576"/>
      <c r="CZ6" s="576"/>
      <c r="DA6" s="577"/>
      <c r="DB6" s="575">
        <v>84.2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75631</v>
      </c>
      <c r="BO7" s="433"/>
      <c r="BP7" s="433"/>
      <c r="BQ7" s="433"/>
      <c r="BR7" s="433"/>
      <c r="BS7" s="433"/>
      <c r="BT7" s="433"/>
      <c r="BU7" s="434"/>
      <c r="BV7" s="432">
        <v>15248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2363372</v>
      </c>
      <c r="CU7" s="433"/>
      <c r="CV7" s="433"/>
      <c r="CW7" s="433"/>
      <c r="CX7" s="433"/>
      <c r="CY7" s="433"/>
      <c r="CZ7" s="433"/>
      <c r="DA7" s="434"/>
      <c r="DB7" s="432">
        <v>2302501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221011</v>
      </c>
      <c r="BO8" s="433"/>
      <c r="BP8" s="433"/>
      <c r="BQ8" s="433"/>
      <c r="BR8" s="433"/>
      <c r="BS8" s="433"/>
      <c r="BT8" s="433"/>
      <c r="BU8" s="434"/>
      <c r="BV8" s="432">
        <v>198705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0.24</v>
      </c>
      <c r="CU8" s="536"/>
      <c r="CV8" s="536"/>
      <c r="CW8" s="536"/>
      <c r="CX8" s="536"/>
      <c r="CY8" s="536"/>
      <c r="CZ8" s="536"/>
      <c r="DA8" s="537"/>
      <c r="DB8" s="535">
        <v>0.24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5583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22306</v>
      </c>
      <c r="BO9" s="433"/>
      <c r="BP9" s="433"/>
      <c r="BQ9" s="433"/>
      <c r="BR9" s="433"/>
      <c r="BS9" s="433"/>
      <c r="BT9" s="433"/>
      <c r="BU9" s="434"/>
      <c r="BV9" s="432">
        <v>-4652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11.5</v>
      </c>
      <c r="CU9" s="430"/>
      <c r="CV9" s="430"/>
      <c r="CW9" s="430"/>
      <c r="CX9" s="430"/>
      <c r="CY9" s="430"/>
      <c r="CZ9" s="430"/>
      <c r="DA9" s="431"/>
      <c r="DB9" s="429">
        <v>16.600000000000001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6080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3661</v>
      </c>
      <c r="BO10" s="433"/>
      <c r="BP10" s="433"/>
      <c r="BQ10" s="433"/>
      <c r="BR10" s="433"/>
      <c r="BS10" s="433"/>
      <c r="BT10" s="433"/>
      <c r="BU10" s="434"/>
      <c r="BV10" s="432">
        <v>88289</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134190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5176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5160</v>
      </c>
      <c r="S13" s="520"/>
      <c r="T13" s="520"/>
      <c r="U13" s="520"/>
      <c r="V13" s="521"/>
      <c r="W13" s="522" t="s">
        <v>131</v>
      </c>
      <c r="X13" s="418"/>
      <c r="Y13" s="418"/>
      <c r="Z13" s="418"/>
      <c r="AA13" s="418"/>
      <c r="AB13" s="419"/>
      <c r="AC13" s="385">
        <v>282</v>
      </c>
      <c r="AD13" s="386"/>
      <c r="AE13" s="386"/>
      <c r="AF13" s="386"/>
      <c r="AG13" s="387"/>
      <c r="AH13" s="385">
        <v>324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25967</v>
      </c>
      <c r="BO13" s="433"/>
      <c r="BP13" s="433"/>
      <c r="BQ13" s="433"/>
      <c r="BR13" s="433"/>
      <c r="BS13" s="433"/>
      <c r="BT13" s="433"/>
      <c r="BU13" s="434"/>
      <c r="BV13" s="432">
        <v>217827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v>
      </c>
      <c r="CU13" s="430"/>
      <c r="CV13" s="430"/>
      <c r="CW13" s="430"/>
      <c r="CX13" s="430"/>
      <c r="CY13" s="430"/>
      <c r="CZ13" s="430"/>
      <c r="DA13" s="431"/>
      <c r="DB13" s="429">
        <v>10.8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5277</v>
      </c>
      <c r="S14" s="520"/>
      <c r="T14" s="520"/>
      <c r="U14" s="520"/>
      <c r="V14" s="521"/>
      <c r="W14" s="523"/>
      <c r="X14" s="421"/>
      <c r="Y14" s="421"/>
      <c r="Z14" s="421"/>
      <c r="AA14" s="421"/>
      <c r="AB14" s="422"/>
      <c r="AC14" s="512">
        <v>10.6</v>
      </c>
      <c r="AD14" s="513"/>
      <c r="AE14" s="513"/>
      <c r="AF14" s="513"/>
      <c r="AG14" s="514"/>
      <c r="AH14" s="512">
        <v>11.3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5261</v>
      </c>
      <c r="S15" s="520"/>
      <c r="T15" s="520"/>
      <c r="U15" s="520"/>
      <c r="V15" s="521"/>
      <c r="W15" s="522" t="s">
        <v>137</v>
      </c>
      <c r="X15" s="418"/>
      <c r="Y15" s="418"/>
      <c r="Z15" s="418"/>
      <c r="AA15" s="418"/>
      <c r="AB15" s="419"/>
      <c r="AC15" s="385">
        <v>577</v>
      </c>
      <c r="AD15" s="386"/>
      <c r="AE15" s="386"/>
      <c r="AF15" s="386"/>
      <c r="AG15" s="387"/>
      <c r="AH15" s="385">
        <v>646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514334</v>
      </c>
      <c r="BO15" s="462"/>
      <c r="BP15" s="462"/>
      <c r="BQ15" s="462"/>
      <c r="BR15" s="462"/>
      <c r="BS15" s="462"/>
      <c r="BT15" s="462"/>
      <c r="BU15" s="463"/>
      <c r="BV15" s="461">
        <v>514489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21.7</v>
      </c>
      <c r="AD16" s="513"/>
      <c r="AE16" s="513"/>
      <c r="AF16" s="513"/>
      <c r="AG16" s="514"/>
      <c r="AH16" s="512">
        <v>22.5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2238359</v>
      </c>
      <c r="BO16" s="433"/>
      <c r="BP16" s="433"/>
      <c r="BQ16" s="433"/>
      <c r="BR16" s="433"/>
      <c r="BS16" s="433"/>
      <c r="BT16" s="433"/>
      <c r="BU16" s="434"/>
      <c r="BV16" s="432">
        <v>2173299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1802</v>
      </c>
      <c r="AD17" s="386"/>
      <c r="AE17" s="386"/>
      <c r="AF17" s="386"/>
      <c r="AG17" s="387"/>
      <c r="AH17" s="385">
        <v>1898</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634539</v>
      </c>
      <c r="BO17" s="433"/>
      <c r="BP17" s="433"/>
      <c r="BQ17" s="433"/>
      <c r="BR17" s="433"/>
      <c r="BS17" s="433"/>
      <c r="BT17" s="433"/>
      <c r="BU17" s="434"/>
      <c r="BV17" s="432">
        <v>633566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17</v>
      </c>
      <c r="M18" s="485"/>
      <c r="N18" s="485"/>
      <c r="O18" s="485"/>
      <c r="P18" s="485"/>
      <c r="Q18" s="485"/>
      <c r="R18" s="486"/>
      <c r="S18" s="486"/>
      <c r="T18" s="486"/>
      <c r="U18" s="486"/>
      <c r="V18" s="487"/>
      <c r="W18" s="503"/>
      <c r="X18" s="504"/>
      <c r="Y18" s="504"/>
      <c r="Z18" s="504"/>
      <c r="AA18" s="504"/>
      <c r="AB18" s="528"/>
      <c r="AC18" s="402">
        <v>67.7</v>
      </c>
      <c r="AD18" s="403"/>
      <c r="AE18" s="403"/>
      <c r="AF18" s="403"/>
      <c r="AG18" s="488"/>
      <c r="AH18" s="402">
        <v>66.2</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1889034</v>
      </c>
      <c r="BO18" s="433"/>
      <c r="BP18" s="433"/>
      <c r="BQ18" s="433"/>
      <c r="BR18" s="433"/>
      <c r="BS18" s="433"/>
      <c r="BT18" s="433"/>
      <c r="BU18" s="434"/>
      <c r="BV18" s="432">
        <v>1942249</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328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2915264</v>
      </c>
      <c r="BO19" s="433"/>
      <c r="BP19" s="433"/>
      <c r="BQ19" s="433"/>
      <c r="BR19" s="433"/>
      <c r="BS19" s="433"/>
      <c r="BT19" s="433"/>
      <c r="BU19" s="434"/>
      <c r="BV19" s="432">
        <v>2886624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2144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2607253</v>
      </c>
      <c r="BO22" s="462"/>
      <c r="BP22" s="462"/>
      <c r="BQ22" s="462"/>
      <c r="BR22" s="462"/>
      <c r="BS22" s="462"/>
      <c r="BT22" s="462"/>
      <c r="BU22" s="463"/>
      <c r="BV22" s="461">
        <v>2868549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2147188</v>
      </c>
      <c r="BO23" s="433"/>
      <c r="BP23" s="433"/>
      <c r="BQ23" s="433"/>
      <c r="BR23" s="433"/>
      <c r="BS23" s="433"/>
      <c r="BT23" s="433"/>
      <c r="BU23" s="434"/>
      <c r="BV23" s="432">
        <v>2288541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6300</v>
      </c>
      <c r="R24" s="386"/>
      <c r="S24" s="386"/>
      <c r="T24" s="386"/>
      <c r="U24" s="386"/>
      <c r="V24" s="387"/>
      <c r="W24" s="475"/>
      <c r="X24" s="412"/>
      <c r="Y24" s="413"/>
      <c r="Z24" s="388" t="s">
        <v>161</v>
      </c>
      <c r="AA24" s="389"/>
      <c r="AB24" s="389"/>
      <c r="AC24" s="389"/>
      <c r="AD24" s="389"/>
      <c r="AE24" s="389"/>
      <c r="AF24" s="389"/>
      <c r="AG24" s="390"/>
      <c r="AH24" s="385">
        <v>54</v>
      </c>
      <c r="AI24" s="386"/>
      <c r="AJ24" s="386"/>
      <c r="AK24" s="386"/>
      <c r="AL24" s="387"/>
      <c r="AM24" s="385">
        <v>161028</v>
      </c>
      <c r="AN24" s="386"/>
      <c r="AO24" s="386"/>
      <c r="AP24" s="386"/>
      <c r="AQ24" s="386"/>
      <c r="AR24" s="387"/>
      <c r="AS24" s="385">
        <v>2982</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2179816</v>
      </c>
      <c r="BO24" s="433"/>
      <c r="BP24" s="433"/>
      <c r="BQ24" s="433"/>
      <c r="BR24" s="433"/>
      <c r="BS24" s="433"/>
      <c r="BT24" s="433"/>
      <c r="BU24" s="434"/>
      <c r="BV24" s="432">
        <v>2337488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5030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10778</v>
      </c>
      <c r="BO25" s="462"/>
      <c r="BP25" s="462"/>
      <c r="BQ25" s="462"/>
      <c r="BR25" s="462"/>
      <c r="BS25" s="462"/>
      <c r="BT25" s="462"/>
      <c r="BU25" s="463"/>
      <c r="BV25" s="461">
        <v>12119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4860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2100</v>
      </c>
      <c r="R27" s="386"/>
      <c r="S27" s="386"/>
      <c r="T27" s="386"/>
      <c r="U27" s="386"/>
      <c r="V27" s="387"/>
      <c r="W27" s="475"/>
      <c r="X27" s="412"/>
      <c r="Y27" s="413"/>
      <c r="Z27" s="388" t="s">
        <v>170</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1940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2328133</v>
      </c>
      <c r="BO28" s="462"/>
      <c r="BP28" s="462"/>
      <c r="BQ28" s="462"/>
      <c r="BR28" s="462"/>
      <c r="BS28" s="462"/>
      <c r="BT28" s="462"/>
      <c r="BU28" s="463"/>
      <c r="BV28" s="461">
        <v>2324472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10</v>
      </c>
      <c r="M29" s="386"/>
      <c r="N29" s="386"/>
      <c r="O29" s="386"/>
      <c r="P29" s="387"/>
      <c r="Q29" s="385">
        <v>1860</v>
      </c>
      <c r="R29" s="386"/>
      <c r="S29" s="386"/>
      <c r="T29" s="386"/>
      <c r="U29" s="386"/>
      <c r="V29" s="387"/>
      <c r="W29" s="476"/>
      <c r="X29" s="477"/>
      <c r="Y29" s="478"/>
      <c r="Z29" s="388" t="s">
        <v>176</v>
      </c>
      <c r="AA29" s="389"/>
      <c r="AB29" s="389"/>
      <c r="AC29" s="389"/>
      <c r="AD29" s="389"/>
      <c r="AE29" s="389"/>
      <c r="AF29" s="389"/>
      <c r="AG29" s="390"/>
      <c r="AH29" s="385">
        <v>54</v>
      </c>
      <c r="AI29" s="386"/>
      <c r="AJ29" s="386"/>
      <c r="AK29" s="386"/>
      <c r="AL29" s="387"/>
      <c r="AM29" s="385">
        <v>161028</v>
      </c>
      <c r="AN29" s="386"/>
      <c r="AO29" s="386"/>
      <c r="AP29" s="386"/>
      <c r="AQ29" s="386"/>
      <c r="AR29" s="387"/>
      <c r="AS29" s="385">
        <v>2982</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352023</v>
      </c>
      <c r="BO29" s="433"/>
      <c r="BP29" s="433"/>
      <c r="BQ29" s="433"/>
      <c r="BR29" s="433"/>
      <c r="BS29" s="433"/>
      <c r="BT29" s="433"/>
      <c r="BU29" s="434"/>
      <c r="BV29" s="432">
        <v>99459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91.9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171916</v>
      </c>
      <c r="BO30" s="467"/>
      <c r="BP30" s="467"/>
      <c r="BQ30" s="467"/>
      <c r="BR30" s="467"/>
      <c r="BS30" s="467"/>
      <c r="BT30" s="467"/>
      <c r="BU30" s="468"/>
      <c r="BV30" s="466">
        <v>177493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湖東地区行政一部事務組合（一般会計）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八郎湖周辺清掃事務組合（一般会計）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介護保険特別会計（保険事業勘定）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八郎潟町・井川町衛生処理施設組合（一般会計）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介護保険特別会計（サービス事業勘定）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秋田県市町村総合事務組合（一般会計）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秋田県市町村総合事務組合（交通災害共済事業等特別会計）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秋田県市町村会館管理組合（一般会計）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秋田県後期高齢者医療広域連合（一般会計）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秋田県後期高齢者医療広域連合（後期高齢者医療特別会計）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秋田県町村電算システム共同事業組合（一般会計）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kdPqD9rdF1/ppnE6XBqrZ5aBSKzZaDnh7Kxnn378E5E648G3998VhTGu4mw8Do4LbPzu971cTg4n5bjNQX+g3Q==" saltValue="oe/gfvMHdGyIMIYMsDeZS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449476</v>
      </c>
      <c r="S5" s="690"/>
      <c r="T5" s="690"/>
      <c r="U5" s="690"/>
      <c r="V5" s="690"/>
      <c r="W5" s="690"/>
      <c r="X5" s="690"/>
      <c r="Y5" s="715"/>
      <c r="Z5" s="728">
        <v>12.3</v>
      </c>
      <c r="AA5" s="728"/>
      <c r="AB5" s="728"/>
      <c r="AC5" s="728"/>
      <c r="AD5" s="729">
        <v>449476</v>
      </c>
      <c r="AE5" s="729"/>
      <c r="AF5" s="729"/>
      <c r="AG5" s="729"/>
      <c r="AH5" s="729"/>
      <c r="AI5" s="729"/>
      <c r="AJ5" s="729"/>
      <c r="AK5" s="729"/>
      <c r="AL5" s="716">
        <v>18.899999999999999</v>
      </c>
      <c r="AM5" s="698"/>
      <c r="AN5" s="698"/>
      <c r="AO5" s="717"/>
      <c r="AP5" s="692" t="s">
        <v>215</v>
      </c>
      <c r="AQ5" s="693"/>
      <c r="AR5" s="693"/>
      <c r="AS5" s="693"/>
      <c r="AT5" s="693"/>
      <c r="AU5" s="693"/>
      <c r="AV5" s="693"/>
      <c r="AW5" s="693"/>
      <c r="AX5" s="693"/>
      <c r="AY5" s="693"/>
      <c r="AZ5" s="693"/>
      <c r="BA5" s="693"/>
      <c r="BB5" s="693"/>
      <c r="BC5" s="693"/>
      <c r="BD5" s="693"/>
      <c r="BE5" s="693"/>
      <c r="BF5" s="694"/>
      <c r="BG5" s="634">
        <v>449476</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26933</v>
      </c>
      <c r="S6" s="635"/>
      <c r="T6" s="635"/>
      <c r="U6" s="635"/>
      <c r="V6" s="635"/>
      <c r="W6" s="635"/>
      <c r="X6" s="635"/>
      <c r="Y6" s="636"/>
      <c r="Z6" s="672">
        <v>0.7</v>
      </c>
      <c r="AA6" s="672"/>
      <c r="AB6" s="672"/>
      <c r="AC6" s="672"/>
      <c r="AD6" s="673">
        <v>26933</v>
      </c>
      <c r="AE6" s="673"/>
      <c r="AF6" s="673"/>
      <c r="AG6" s="673"/>
      <c r="AH6" s="673"/>
      <c r="AI6" s="673"/>
      <c r="AJ6" s="673"/>
      <c r="AK6" s="673"/>
      <c r="AL6" s="637">
        <v>1.1000000000000001</v>
      </c>
      <c r="AM6" s="638"/>
      <c r="AN6" s="638"/>
      <c r="AO6" s="674"/>
      <c r="AP6" s="631" t="s">
        <v>220</v>
      </c>
      <c r="AQ6" s="632"/>
      <c r="AR6" s="632"/>
      <c r="AS6" s="632"/>
      <c r="AT6" s="632"/>
      <c r="AU6" s="632"/>
      <c r="AV6" s="632"/>
      <c r="AW6" s="632"/>
      <c r="AX6" s="632"/>
      <c r="AY6" s="632"/>
      <c r="AZ6" s="632"/>
      <c r="BA6" s="632"/>
      <c r="BB6" s="632"/>
      <c r="BC6" s="632"/>
      <c r="BD6" s="632"/>
      <c r="BE6" s="632"/>
      <c r="BF6" s="633"/>
      <c r="BG6" s="634">
        <v>449476</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55066</v>
      </c>
      <c r="CS6" s="635"/>
      <c r="CT6" s="635"/>
      <c r="CU6" s="635"/>
      <c r="CV6" s="635"/>
      <c r="CW6" s="635"/>
      <c r="CX6" s="635"/>
      <c r="CY6" s="636"/>
      <c r="CZ6" s="716">
        <v>1.6</v>
      </c>
      <c r="DA6" s="698"/>
      <c r="DB6" s="698"/>
      <c r="DC6" s="718"/>
      <c r="DD6" s="640" t="s">
        <v>122</v>
      </c>
      <c r="DE6" s="635"/>
      <c r="DF6" s="635"/>
      <c r="DG6" s="635"/>
      <c r="DH6" s="635"/>
      <c r="DI6" s="635"/>
      <c r="DJ6" s="635"/>
      <c r="DK6" s="635"/>
      <c r="DL6" s="635"/>
      <c r="DM6" s="635"/>
      <c r="DN6" s="635"/>
      <c r="DO6" s="635"/>
      <c r="DP6" s="636"/>
      <c r="DQ6" s="640">
        <v>55066</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151</v>
      </c>
      <c r="S7" s="635"/>
      <c r="T7" s="635"/>
      <c r="U7" s="635"/>
      <c r="V7" s="635"/>
      <c r="W7" s="635"/>
      <c r="X7" s="635"/>
      <c r="Y7" s="636"/>
      <c r="Z7" s="672">
        <v>0</v>
      </c>
      <c r="AA7" s="672"/>
      <c r="AB7" s="672"/>
      <c r="AC7" s="672"/>
      <c r="AD7" s="673">
        <v>151</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169708</v>
      </c>
      <c r="BH7" s="635"/>
      <c r="BI7" s="635"/>
      <c r="BJ7" s="635"/>
      <c r="BK7" s="635"/>
      <c r="BL7" s="635"/>
      <c r="BM7" s="635"/>
      <c r="BN7" s="636"/>
      <c r="BO7" s="672">
        <v>37.799999999999997</v>
      </c>
      <c r="BP7" s="672"/>
      <c r="BQ7" s="672"/>
      <c r="BR7" s="672"/>
      <c r="BS7" s="673" t="s">
        <v>122</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697269</v>
      </c>
      <c r="CS7" s="635"/>
      <c r="CT7" s="635"/>
      <c r="CU7" s="635"/>
      <c r="CV7" s="635"/>
      <c r="CW7" s="635"/>
      <c r="CX7" s="635"/>
      <c r="CY7" s="636"/>
      <c r="CZ7" s="672">
        <v>20.7</v>
      </c>
      <c r="DA7" s="672"/>
      <c r="DB7" s="672"/>
      <c r="DC7" s="672"/>
      <c r="DD7" s="640">
        <v>556</v>
      </c>
      <c r="DE7" s="635"/>
      <c r="DF7" s="635"/>
      <c r="DG7" s="635"/>
      <c r="DH7" s="635"/>
      <c r="DI7" s="635"/>
      <c r="DJ7" s="635"/>
      <c r="DK7" s="635"/>
      <c r="DL7" s="635"/>
      <c r="DM7" s="635"/>
      <c r="DN7" s="635"/>
      <c r="DO7" s="635"/>
      <c r="DP7" s="636"/>
      <c r="DQ7" s="640">
        <v>619133</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1852</v>
      </c>
      <c r="S8" s="635"/>
      <c r="T8" s="635"/>
      <c r="U8" s="635"/>
      <c r="V8" s="635"/>
      <c r="W8" s="635"/>
      <c r="X8" s="635"/>
      <c r="Y8" s="636"/>
      <c r="Z8" s="672">
        <v>0.1</v>
      </c>
      <c r="AA8" s="672"/>
      <c r="AB8" s="672"/>
      <c r="AC8" s="672"/>
      <c r="AD8" s="673">
        <v>1852</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7467</v>
      </c>
      <c r="BH8" s="635"/>
      <c r="BI8" s="635"/>
      <c r="BJ8" s="635"/>
      <c r="BK8" s="635"/>
      <c r="BL8" s="635"/>
      <c r="BM8" s="635"/>
      <c r="BN8" s="636"/>
      <c r="BO8" s="672">
        <v>1.7</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988617</v>
      </c>
      <c r="CS8" s="635"/>
      <c r="CT8" s="635"/>
      <c r="CU8" s="635"/>
      <c r="CV8" s="635"/>
      <c r="CW8" s="635"/>
      <c r="CX8" s="635"/>
      <c r="CY8" s="636"/>
      <c r="CZ8" s="672">
        <v>29.4</v>
      </c>
      <c r="DA8" s="672"/>
      <c r="DB8" s="672"/>
      <c r="DC8" s="672"/>
      <c r="DD8" s="640">
        <v>5904</v>
      </c>
      <c r="DE8" s="635"/>
      <c r="DF8" s="635"/>
      <c r="DG8" s="635"/>
      <c r="DH8" s="635"/>
      <c r="DI8" s="635"/>
      <c r="DJ8" s="635"/>
      <c r="DK8" s="635"/>
      <c r="DL8" s="635"/>
      <c r="DM8" s="635"/>
      <c r="DN8" s="635"/>
      <c r="DO8" s="635"/>
      <c r="DP8" s="636"/>
      <c r="DQ8" s="640">
        <v>585279</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2861</v>
      </c>
      <c r="S9" s="635"/>
      <c r="T9" s="635"/>
      <c r="U9" s="635"/>
      <c r="V9" s="635"/>
      <c r="W9" s="635"/>
      <c r="X9" s="635"/>
      <c r="Y9" s="636"/>
      <c r="Z9" s="672">
        <v>0.1</v>
      </c>
      <c r="AA9" s="672"/>
      <c r="AB9" s="672"/>
      <c r="AC9" s="672"/>
      <c r="AD9" s="673">
        <v>2861</v>
      </c>
      <c r="AE9" s="673"/>
      <c r="AF9" s="673"/>
      <c r="AG9" s="673"/>
      <c r="AH9" s="673"/>
      <c r="AI9" s="673"/>
      <c r="AJ9" s="673"/>
      <c r="AK9" s="673"/>
      <c r="AL9" s="637">
        <v>0.1</v>
      </c>
      <c r="AM9" s="638"/>
      <c r="AN9" s="638"/>
      <c r="AO9" s="674"/>
      <c r="AP9" s="631" t="s">
        <v>229</v>
      </c>
      <c r="AQ9" s="632"/>
      <c r="AR9" s="632"/>
      <c r="AS9" s="632"/>
      <c r="AT9" s="632"/>
      <c r="AU9" s="632"/>
      <c r="AV9" s="632"/>
      <c r="AW9" s="632"/>
      <c r="AX9" s="632"/>
      <c r="AY9" s="632"/>
      <c r="AZ9" s="632"/>
      <c r="BA9" s="632"/>
      <c r="BB9" s="632"/>
      <c r="BC9" s="632"/>
      <c r="BD9" s="632"/>
      <c r="BE9" s="632"/>
      <c r="BF9" s="633"/>
      <c r="BG9" s="634">
        <v>148699</v>
      </c>
      <c r="BH9" s="635"/>
      <c r="BI9" s="635"/>
      <c r="BJ9" s="635"/>
      <c r="BK9" s="635"/>
      <c r="BL9" s="635"/>
      <c r="BM9" s="635"/>
      <c r="BN9" s="636"/>
      <c r="BO9" s="672">
        <v>33.1</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209909</v>
      </c>
      <c r="CS9" s="635"/>
      <c r="CT9" s="635"/>
      <c r="CU9" s="635"/>
      <c r="CV9" s="635"/>
      <c r="CW9" s="635"/>
      <c r="CX9" s="635"/>
      <c r="CY9" s="636"/>
      <c r="CZ9" s="672">
        <v>6.2</v>
      </c>
      <c r="DA9" s="672"/>
      <c r="DB9" s="672"/>
      <c r="DC9" s="672"/>
      <c r="DD9" s="640" t="s">
        <v>122</v>
      </c>
      <c r="DE9" s="635"/>
      <c r="DF9" s="635"/>
      <c r="DG9" s="635"/>
      <c r="DH9" s="635"/>
      <c r="DI9" s="635"/>
      <c r="DJ9" s="635"/>
      <c r="DK9" s="635"/>
      <c r="DL9" s="635"/>
      <c r="DM9" s="635"/>
      <c r="DN9" s="635"/>
      <c r="DO9" s="635"/>
      <c r="DP9" s="636"/>
      <c r="DQ9" s="640">
        <v>169412</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10457</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1292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1292</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137943</v>
      </c>
      <c r="S11" s="635"/>
      <c r="T11" s="635"/>
      <c r="U11" s="635"/>
      <c r="V11" s="635"/>
      <c r="W11" s="635"/>
      <c r="X11" s="635"/>
      <c r="Y11" s="636"/>
      <c r="Z11" s="637">
        <v>3.8</v>
      </c>
      <c r="AA11" s="638"/>
      <c r="AB11" s="638"/>
      <c r="AC11" s="639"/>
      <c r="AD11" s="640">
        <v>137943</v>
      </c>
      <c r="AE11" s="635"/>
      <c r="AF11" s="635"/>
      <c r="AG11" s="635"/>
      <c r="AH11" s="635"/>
      <c r="AI11" s="635"/>
      <c r="AJ11" s="635"/>
      <c r="AK11" s="636"/>
      <c r="AL11" s="637">
        <v>5.8</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3085</v>
      </c>
      <c r="BH11" s="635"/>
      <c r="BI11" s="635"/>
      <c r="BJ11" s="635"/>
      <c r="BK11" s="635"/>
      <c r="BL11" s="635"/>
      <c r="BM11" s="635"/>
      <c r="BN11" s="636"/>
      <c r="BO11" s="672">
        <v>0.7</v>
      </c>
      <c r="BP11" s="672"/>
      <c r="BQ11" s="672"/>
      <c r="BR11" s="672"/>
      <c r="BS11" s="673" t="s">
        <v>122</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152509</v>
      </c>
      <c r="CS11" s="635"/>
      <c r="CT11" s="635"/>
      <c r="CU11" s="635"/>
      <c r="CV11" s="635"/>
      <c r="CW11" s="635"/>
      <c r="CX11" s="635"/>
      <c r="CY11" s="636"/>
      <c r="CZ11" s="672">
        <v>4.5</v>
      </c>
      <c r="DA11" s="672"/>
      <c r="DB11" s="672"/>
      <c r="DC11" s="672"/>
      <c r="DD11" s="640">
        <v>36224</v>
      </c>
      <c r="DE11" s="635"/>
      <c r="DF11" s="635"/>
      <c r="DG11" s="635"/>
      <c r="DH11" s="635"/>
      <c r="DI11" s="635"/>
      <c r="DJ11" s="635"/>
      <c r="DK11" s="635"/>
      <c r="DL11" s="635"/>
      <c r="DM11" s="635"/>
      <c r="DN11" s="635"/>
      <c r="DO11" s="635"/>
      <c r="DP11" s="636"/>
      <c r="DQ11" s="640">
        <v>94279</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205989</v>
      </c>
      <c r="BH12" s="635"/>
      <c r="BI12" s="635"/>
      <c r="BJ12" s="635"/>
      <c r="BK12" s="635"/>
      <c r="BL12" s="635"/>
      <c r="BM12" s="635"/>
      <c r="BN12" s="636"/>
      <c r="BO12" s="672">
        <v>45.8</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82555</v>
      </c>
      <c r="CS12" s="635"/>
      <c r="CT12" s="635"/>
      <c r="CU12" s="635"/>
      <c r="CV12" s="635"/>
      <c r="CW12" s="635"/>
      <c r="CX12" s="635"/>
      <c r="CY12" s="636"/>
      <c r="CZ12" s="672">
        <v>2.5</v>
      </c>
      <c r="DA12" s="672"/>
      <c r="DB12" s="672"/>
      <c r="DC12" s="672"/>
      <c r="DD12" s="640" t="s">
        <v>122</v>
      </c>
      <c r="DE12" s="635"/>
      <c r="DF12" s="635"/>
      <c r="DG12" s="635"/>
      <c r="DH12" s="635"/>
      <c r="DI12" s="635"/>
      <c r="DJ12" s="635"/>
      <c r="DK12" s="635"/>
      <c r="DL12" s="635"/>
      <c r="DM12" s="635"/>
      <c r="DN12" s="635"/>
      <c r="DO12" s="635"/>
      <c r="DP12" s="636"/>
      <c r="DQ12" s="640">
        <v>50559</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205799</v>
      </c>
      <c r="BH13" s="635"/>
      <c r="BI13" s="635"/>
      <c r="BJ13" s="635"/>
      <c r="BK13" s="635"/>
      <c r="BL13" s="635"/>
      <c r="BM13" s="635"/>
      <c r="BN13" s="636"/>
      <c r="BO13" s="672">
        <v>45.8</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329440</v>
      </c>
      <c r="CS13" s="635"/>
      <c r="CT13" s="635"/>
      <c r="CU13" s="635"/>
      <c r="CV13" s="635"/>
      <c r="CW13" s="635"/>
      <c r="CX13" s="635"/>
      <c r="CY13" s="636"/>
      <c r="CZ13" s="672">
        <v>9.8000000000000007</v>
      </c>
      <c r="DA13" s="672"/>
      <c r="DB13" s="672"/>
      <c r="DC13" s="672"/>
      <c r="DD13" s="640">
        <v>76002</v>
      </c>
      <c r="DE13" s="635"/>
      <c r="DF13" s="635"/>
      <c r="DG13" s="635"/>
      <c r="DH13" s="635"/>
      <c r="DI13" s="635"/>
      <c r="DJ13" s="635"/>
      <c r="DK13" s="635"/>
      <c r="DL13" s="635"/>
      <c r="DM13" s="635"/>
      <c r="DN13" s="635"/>
      <c r="DO13" s="635"/>
      <c r="DP13" s="636"/>
      <c r="DQ13" s="640">
        <v>256112</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23869</v>
      </c>
      <c r="BH14" s="635"/>
      <c r="BI14" s="635"/>
      <c r="BJ14" s="635"/>
      <c r="BK14" s="635"/>
      <c r="BL14" s="635"/>
      <c r="BM14" s="635"/>
      <c r="BN14" s="636"/>
      <c r="BO14" s="672">
        <v>5.3</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195808</v>
      </c>
      <c r="CS14" s="635"/>
      <c r="CT14" s="635"/>
      <c r="CU14" s="635"/>
      <c r="CV14" s="635"/>
      <c r="CW14" s="635"/>
      <c r="CX14" s="635"/>
      <c r="CY14" s="636"/>
      <c r="CZ14" s="672">
        <v>5.8</v>
      </c>
      <c r="DA14" s="672"/>
      <c r="DB14" s="672"/>
      <c r="DC14" s="672"/>
      <c r="DD14" s="640">
        <v>572</v>
      </c>
      <c r="DE14" s="635"/>
      <c r="DF14" s="635"/>
      <c r="DG14" s="635"/>
      <c r="DH14" s="635"/>
      <c r="DI14" s="635"/>
      <c r="DJ14" s="635"/>
      <c r="DK14" s="635"/>
      <c r="DL14" s="635"/>
      <c r="DM14" s="635"/>
      <c r="DN14" s="635"/>
      <c r="DO14" s="635"/>
      <c r="DP14" s="636"/>
      <c r="DQ14" s="640">
        <v>195527</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1999</v>
      </c>
      <c r="S15" s="635"/>
      <c r="T15" s="635"/>
      <c r="U15" s="635"/>
      <c r="V15" s="635"/>
      <c r="W15" s="635"/>
      <c r="X15" s="635"/>
      <c r="Y15" s="636"/>
      <c r="Z15" s="672">
        <v>0.1</v>
      </c>
      <c r="AA15" s="672"/>
      <c r="AB15" s="672"/>
      <c r="AC15" s="672"/>
      <c r="AD15" s="673">
        <v>1999</v>
      </c>
      <c r="AE15" s="673"/>
      <c r="AF15" s="673"/>
      <c r="AG15" s="673"/>
      <c r="AH15" s="673"/>
      <c r="AI15" s="673"/>
      <c r="AJ15" s="673"/>
      <c r="AK15" s="673"/>
      <c r="AL15" s="637">
        <v>0.1</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49910</v>
      </c>
      <c r="BH15" s="635"/>
      <c r="BI15" s="635"/>
      <c r="BJ15" s="635"/>
      <c r="BK15" s="635"/>
      <c r="BL15" s="635"/>
      <c r="BM15" s="635"/>
      <c r="BN15" s="636"/>
      <c r="BO15" s="672">
        <v>11.1</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309390</v>
      </c>
      <c r="CS15" s="635"/>
      <c r="CT15" s="635"/>
      <c r="CU15" s="635"/>
      <c r="CV15" s="635"/>
      <c r="CW15" s="635"/>
      <c r="CX15" s="635"/>
      <c r="CY15" s="636"/>
      <c r="CZ15" s="672">
        <v>9.1999999999999993</v>
      </c>
      <c r="DA15" s="672"/>
      <c r="DB15" s="672"/>
      <c r="DC15" s="672"/>
      <c r="DD15" s="640">
        <v>17610</v>
      </c>
      <c r="DE15" s="635"/>
      <c r="DF15" s="635"/>
      <c r="DG15" s="635"/>
      <c r="DH15" s="635"/>
      <c r="DI15" s="635"/>
      <c r="DJ15" s="635"/>
      <c r="DK15" s="635"/>
      <c r="DL15" s="635"/>
      <c r="DM15" s="635"/>
      <c r="DN15" s="635"/>
      <c r="DO15" s="635"/>
      <c r="DP15" s="636"/>
      <c r="DQ15" s="640">
        <v>257520</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7414</v>
      </c>
      <c r="S16" s="635"/>
      <c r="T16" s="635"/>
      <c r="U16" s="635"/>
      <c r="V16" s="635"/>
      <c r="W16" s="635"/>
      <c r="X16" s="635"/>
      <c r="Y16" s="636"/>
      <c r="Z16" s="672">
        <v>0.2</v>
      </c>
      <c r="AA16" s="672"/>
      <c r="AB16" s="672"/>
      <c r="AC16" s="672"/>
      <c r="AD16" s="673">
        <v>7414</v>
      </c>
      <c r="AE16" s="673"/>
      <c r="AF16" s="673"/>
      <c r="AG16" s="673"/>
      <c r="AH16" s="673"/>
      <c r="AI16" s="673"/>
      <c r="AJ16" s="673"/>
      <c r="AK16" s="673"/>
      <c r="AL16" s="637">
        <v>0.3</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4125</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21980</v>
      </c>
      <c r="S17" s="635"/>
      <c r="T17" s="635"/>
      <c r="U17" s="635"/>
      <c r="V17" s="635"/>
      <c r="W17" s="635"/>
      <c r="X17" s="635"/>
      <c r="Y17" s="636"/>
      <c r="Z17" s="672">
        <v>0.6</v>
      </c>
      <c r="AA17" s="672"/>
      <c r="AB17" s="672"/>
      <c r="AC17" s="672"/>
      <c r="AD17" s="673">
        <v>21980</v>
      </c>
      <c r="AE17" s="673"/>
      <c r="AF17" s="673"/>
      <c r="AG17" s="673"/>
      <c r="AH17" s="673"/>
      <c r="AI17" s="673"/>
      <c r="AJ17" s="673"/>
      <c r="AK17" s="673"/>
      <c r="AL17" s="637">
        <v>0.9</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334443</v>
      </c>
      <c r="CS17" s="635"/>
      <c r="CT17" s="635"/>
      <c r="CU17" s="635"/>
      <c r="CV17" s="635"/>
      <c r="CW17" s="635"/>
      <c r="CX17" s="635"/>
      <c r="CY17" s="636"/>
      <c r="CZ17" s="672">
        <v>10</v>
      </c>
      <c r="DA17" s="672"/>
      <c r="DB17" s="672"/>
      <c r="DC17" s="672"/>
      <c r="DD17" s="640" t="s">
        <v>122</v>
      </c>
      <c r="DE17" s="635"/>
      <c r="DF17" s="635"/>
      <c r="DG17" s="635"/>
      <c r="DH17" s="635"/>
      <c r="DI17" s="635"/>
      <c r="DJ17" s="635"/>
      <c r="DK17" s="635"/>
      <c r="DL17" s="635"/>
      <c r="DM17" s="635"/>
      <c r="DN17" s="635"/>
      <c r="DO17" s="635"/>
      <c r="DP17" s="636"/>
      <c r="DQ17" s="640">
        <v>334443</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2841</v>
      </c>
      <c r="S18" s="635"/>
      <c r="T18" s="635"/>
      <c r="U18" s="635"/>
      <c r="V18" s="635"/>
      <c r="W18" s="635"/>
      <c r="X18" s="635"/>
      <c r="Y18" s="636"/>
      <c r="Z18" s="672">
        <v>0.1</v>
      </c>
      <c r="AA18" s="672"/>
      <c r="AB18" s="672"/>
      <c r="AC18" s="672"/>
      <c r="AD18" s="673">
        <v>2841</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19139</v>
      </c>
      <c r="S19" s="635"/>
      <c r="T19" s="635"/>
      <c r="U19" s="635"/>
      <c r="V19" s="635"/>
      <c r="W19" s="635"/>
      <c r="X19" s="635"/>
      <c r="Y19" s="636"/>
      <c r="Z19" s="672">
        <v>0.5</v>
      </c>
      <c r="AA19" s="672"/>
      <c r="AB19" s="672"/>
      <c r="AC19" s="672"/>
      <c r="AD19" s="673">
        <v>19139</v>
      </c>
      <c r="AE19" s="673"/>
      <c r="AF19" s="673"/>
      <c r="AG19" s="673"/>
      <c r="AH19" s="673"/>
      <c r="AI19" s="673"/>
      <c r="AJ19" s="673"/>
      <c r="AK19" s="673"/>
      <c r="AL19" s="637">
        <v>0.8</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3360423</v>
      </c>
      <c r="CS20" s="635"/>
      <c r="CT20" s="635"/>
      <c r="CU20" s="635"/>
      <c r="CV20" s="635"/>
      <c r="CW20" s="635"/>
      <c r="CX20" s="635"/>
      <c r="CY20" s="636"/>
      <c r="CZ20" s="672">
        <v>100</v>
      </c>
      <c r="DA20" s="672"/>
      <c r="DB20" s="672"/>
      <c r="DC20" s="672"/>
      <c r="DD20" s="640">
        <v>136868</v>
      </c>
      <c r="DE20" s="635"/>
      <c r="DF20" s="635"/>
      <c r="DG20" s="635"/>
      <c r="DH20" s="635"/>
      <c r="DI20" s="635"/>
      <c r="DJ20" s="635"/>
      <c r="DK20" s="635"/>
      <c r="DL20" s="635"/>
      <c r="DM20" s="635"/>
      <c r="DN20" s="635"/>
      <c r="DO20" s="635"/>
      <c r="DP20" s="636"/>
      <c r="DQ20" s="640">
        <v>2618622</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1916834</v>
      </c>
      <c r="S21" s="635"/>
      <c r="T21" s="635"/>
      <c r="U21" s="635"/>
      <c r="V21" s="635"/>
      <c r="W21" s="635"/>
      <c r="X21" s="635"/>
      <c r="Y21" s="636"/>
      <c r="Z21" s="672">
        <v>52.4</v>
      </c>
      <c r="AA21" s="672"/>
      <c r="AB21" s="672"/>
      <c r="AC21" s="672"/>
      <c r="AD21" s="673">
        <v>1724025</v>
      </c>
      <c r="AE21" s="673"/>
      <c r="AF21" s="673"/>
      <c r="AG21" s="673"/>
      <c r="AH21" s="673"/>
      <c r="AI21" s="673"/>
      <c r="AJ21" s="673"/>
      <c r="AK21" s="673"/>
      <c r="AL21" s="637">
        <v>72.5</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1724025</v>
      </c>
      <c r="S22" s="635"/>
      <c r="T22" s="635"/>
      <c r="U22" s="635"/>
      <c r="V22" s="635"/>
      <c r="W22" s="635"/>
      <c r="X22" s="635"/>
      <c r="Y22" s="636"/>
      <c r="Z22" s="672">
        <v>47.1</v>
      </c>
      <c r="AA22" s="672"/>
      <c r="AB22" s="672"/>
      <c r="AC22" s="672"/>
      <c r="AD22" s="673">
        <v>1724025</v>
      </c>
      <c r="AE22" s="673"/>
      <c r="AF22" s="673"/>
      <c r="AG22" s="673"/>
      <c r="AH22" s="673"/>
      <c r="AI22" s="673"/>
      <c r="AJ22" s="673"/>
      <c r="AK22" s="673"/>
      <c r="AL22" s="637">
        <v>72.5</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192809</v>
      </c>
      <c r="S23" s="635"/>
      <c r="T23" s="635"/>
      <c r="U23" s="635"/>
      <c r="V23" s="635"/>
      <c r="W23" s="635"/>
      <c r="X23" s="635"/>
      <c r="Y23" s="636"/>
      <c r="Z23" s="672">
        <v>5.3</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1383443</v>
      </c>
      <c r="CS24" s="690"/>
      <c r="CT24" s="690"/>
      <c r="CU24" s="690"/>
      <c r="CV24" s="690"/>
      <c r="CW24" s="690"/>
      <c r="CX24" s="690"/>
      <c r="CY24" s="715"/>
      <c r="CZ24" s="716">
        <v>41.2</v>
      </c>
      <c r="DA24" s="698"/>
      <c r="DB24" s="698"/>
      <c r="DC24" s="718"/>
      <c r="DD24" s="714">
        <v>998799</v>
      </c>
      <c r="DE24" s="690"/>
      <c r="DF24" s="690"/>
      <c r="DG24" s="690"/>
      <c r="DH24" s="690"/>
      <c r="DI24" s="690"/>
      <c r="DJ24" s="690"/>
      <c r="DK24" s="715"/>
      <c r="DL24" s="714">
        <v>941366</v>
      </c>
      <c r="DM24" s="690"/>
      <c r="DN24" s="690"/>
      <c r="DO24" s="690"/>
      <c r="DP24" s="690"/>
      <c r="DQ24" s="690"/>
      <c r="DR24" s="690"/>
      <c r="DS24" s="690"/>
      <c r="DT24" s="690"/>
      <c r="DU24" s="690"/>
      <c r="DV24" s="715"/>
      <c r="DW24" s="716">
        <v>39.5</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2567443</v>
      </c>
      <c r="S25" s="635"/>
      <c r="T25" s="635"/>
      <c r="U25" s="635"/>
      <c r="V25" s="635"/>
      <c r="W25" s="635"/>
      <c r="X25" s="635"/>
      <c r="Y25" s="636"/>
      <c r="Z25" s="672">
        <v>70.2</v>
      </c>
      <c r="AA25" s="672"/>
      <c r="AB25" s="672"/>
      <c r="AC25" s="672"/>
      <c r="AD25" s="673">
        <v>2374634</v>
      </c>
      <c r="AE25" s="673"/>
      <c r="AF25" s="673"/>
      <c r="AG25" s="673"/>
      <c r="AH25" s="673"/>
      <c r="AI25" s="673"/>
      <c r="AJ25" s="673"/>
      <c r="AK25" s="673"/>
      <c r="AL25" s="637">
        <v>99.8</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567164</v>
      </c>
      <c r="CS25" s="647"/>
      <c r="CT25" s="647"/>
      <c r="CU25" s="647"/>
      <c r="CV25" s="647"/>
      <c r="CW25" s="647"/>
      <c r="CX25" s="647"/>
      <c r="CY25" s="648"/>
      <c r="CZ25" s="637">
        <v>16.899999999999999</v>
      </c>
      <c r="DA25" s="649"/>
      <c r="DB25" s="649"/>
      <c r="DC25" s="650"/>
      <c r="DD25" s="640">
        <v>498961</v>
      </c>
      <c r="DE25" s="647"/>
      <c r="DF25" s="647"/>
      <c r="DG25" s="647"/>
      <c r="DH25" s="647"/>
      <c r="DI25" s="647"/>
      <c r="DJ25" s="647"/>
      <c r="DK25" s="648"/>
      <c r="DL25" s="640">
        <v>482280</v>
      </c>
      <c r="DM25" s="647"/>
      <c r="DN25" s="647"/>
      <c r="DO25" s="647"/>
      <c r="DP25" s="647"/>
      <c r="DQ25" s="647"/>
      <c r="DR25" s="647"/>
      <c r="DS25" s="647"/>
      <c r="DT25" s="647"/>
      <c r="DU25" s="647"/>
      <c r="DV25" s="648"/>
      <c r="DW25" s="637">
        <v>20.2</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292030</v>
      </c>
      <c r="CS26" s="635"/>
      <c r="CT26" s="635"/>
      <c r="CU26" s="635"/>
      <c r="CV26" s="635"/>
      <c r="CW26" s="635"/>
      <c r="CX26" s="635"/>
      <c r="CY26" s="636"/>
      <c r="CZ26" s="637">
        <v>8.6999999999999993</v>
      </c>
      <c r="DA26" s="649"/>
      <c r="DB26" s="649"/>
      <c r="DC26" s="650"/>
      <c r="DD26" s="640">
        <v>267207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2326</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449476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481836</v>
      </c>
      <c r="CS27" s="647"/>
      <c r="CT27" s="647"/>
      <c r="CU27" s="647"/>
      <c r="CV27" s="647"/>
      <c r="CW27" s="647"/>
      <c r="CX27" s="647"/>
      <c r="CY27" s="648"/>
      <c r="CZ27" s="637">
        <v>14.3</v>
      </c>
      <c r="DA27" s="649"/>
      <c r="DB27" s="649"/>
      <c r="DC27" s="650"/>
      <c r="DD27" s="640">
        <v>165395</v>
      </c>
      <c r="DE27" s="647"/>
      <c r="DF27" s="647"/>
      <c r="DG27" s="647"/>
      <c r="DH27" s="647"/>
      <c r="DI27" s="647"/>
      <c r="DJ27" s="647"/>
      <c r="DK27" s="648"/>
      <c r="DL27" s="640">
        <v>124643</v>
      </c>
      <c r="DM27" s="647"/>
      <c r="DN27" s="647"/>
      <c r="DO27" s="647"/>
      <c r="DP27" s="647"/>
      <c r="DQ27" s="647"/>
      <c r="DR27" s="647"/>
      <c r="DS27" s="647"/>
      <c r="DT27" s="647"/>
      <c r="DU27" s="647"/>
      <c r="DV27" s="648"/>
      <c r="DW27" s="637">
        <v>5.2</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29926</v>
      </c>
      <c r="S28" s="635"/>
      <c r="T28" s="635"/>
      <c r="U28" s="635"/>
      <c r="V28" s="635"/>
      <c r="W28" s="635"/>
      <c r="X28" s="635"/>
      <c r="Y28" s="636"/>
      <c r="Z28" s="672">
        <v>0.8</v>
      </c>
      <c r="AA28" s="672"/>
      <c r="AB28" s="672"/>
      <c r="AC28" s="672"/>
      <c r="AD28" s="673">
        <v>674</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334443</v>
      </c>
      <c r="CS28" s="635"/>
      <c r="CT28" s="635"/>
      <c r="CU28" s="635"/>
      <c r="CV28" s="635"/>
      <c r="CW28" s="635"/>
      <c r="CX28" s="635"/>
      <c r="CY28" s="636"/>
      <c r="CZ28" s="637">
        <v>10</v>
      </c>
      <c r="DA28" s="649"/>
      <c r="DB28" s="649"/>
      <c r="DC28" s="650"/>
      <c r="DD28" s="640">
        <v>334443</v>
      </c>
      <c r="DE28" s="635"/>
      <c r="DF28" s="635"/>
      <c r="DG28" s="635"/>
      <c r="DH28" s="635"/>
      <c r="DI28" s="635"/>
      <c r="DJ28" s="635"/>
      <c r="DK28" s="636"/>
      <c r="DL28" s="640">
        <v>334443</v>
      </c>
      <c r="DM28" s="635"/>
      <c r="DN28" s="635"/>
      <c r="DO28" s="635"/>
      <c r="DP28" s="635"/>
      <c r="DQ28" s="635"/>
      <c r="DR28" s="635"/>
      <c r="DS28" s="635"/>
      <c r="DT28" s="635"/>
      <c r="DU28" s="635"/>
      <c r="DV28" s="636"/>
      <c r="DW28" s="637">
        <v>14</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14987</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334443</v>
      </c>
      <c r="CS29" s="647"/>
      <c r="CT29" s="647"/>
      <c r="CU29" s="647"/>
      <c r="CV29" s="647"/>
      <c r="CW29" s="647"/>
      <c r="CX29" s="647"/>
      <c r="CY29" s="648"/>
      <c r="CZ29" s="637">
        <v>10</v>
      </c>
      <c r="DA29" s="649"/>
      <c r="DB29" s="649"/>
      <c r="DC29" s="650"/>
      <c r="DD29" s="640">
        <v>334443</v>
      </c>
      <c r="DE29" s="647"/>
      <c r="DF29" s="647"/>
      <c r="DG29" s="647"/>
      <c r="DH29" s="647"/>
      <c r="DI29" s="647"/>
      <c r="DJ29" s="647"/>
      <c r="DK29" s="648"/>
      <c r="DL29" s="640">
        <v>334443</v>
      </c>
      <c r="DM29" s="647"/>
      <c r="DN29" s="647"/>
      <c r="DO29" s="647"/>
      <c r="DP29" s="647"/>
      <c r="DQ29" s="647"/>
      <c r="DR29" s="647"/>
      <c r="DS29" s="647"/>
      <c r="DT29" s="647"/>
      <c r="DU29" s="647"/>
      <c r="DV29" s="648"/>
      <c r="DW29" s="637">
        <v>14</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408384</v>
      </c>
      <c r="S30" s="635"/>
      <c r="T30" s="635"/>
      <c r="U30" s="635"/>
      <c r="V30" s="635"/>
      <c r="W30" s="635"/>
      <c r="X30" s="635"/>
      <c r="Y30" s="636"/>
      <c r="Z30" s="672">
        <v>11.2</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328731</v>
      </c>
      <c r="CS30" s="635"/>
      <c r="CT30" s="635"/>
      <c r="CU30" s="635"/>
      <c r="CV30" s="635"/>
      <c r="CW30" s="635"/>
      <c r="CX30" s="635"/>
      <c r="CY30" s="636"/>
      <c r="CZ30" s="637">
        <v>9.8000000000000007</v>
      </c>
      <c r="DA30" s="649"/>
      <c r="DB30" s="649"/>
      <c r="DC30" s="650"/>
      <c r="DD30" s="640">
        <v>328731</v>
      </c>
      <c r="DE30" s="635"/>
      <c r="DF30" s="635"/>
      <c r="DG30" s="635"/>
      <c r="DH30" s="635"/>
      <c r="DI30" s="635"/>
      <c r="DJ30" s="635"/>
      <c r="DK30" s="636"/>
      <c r="DL30" s="640">
        <v>328731</v>
      </c>
      <c r="DM30" s="635"/>
      <c r="DN30" s="635"/>
      <c r="DO30" s="635"/>
      <c r="DP30" s="635"/>
      <c r="DQ30" s="635"/>
      <c r="DR30" s="635"/>
      <c r="DS30" s="635"/>
      <c r="DT30" s="635"/>
      <c r="DU30" s="635"/>
      <c r="DV30" s="636"/>
      <c r="DW30" s="637">
        <v>13.8</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99</v>
      </c>
      <c r="BH31" s="697"/>
      <c r="BI31" s="697"/>
      <c r="BJ31" s="697"/>
      <c r="BK31" s="697"/>
      <c r="BL31" s="697"/>
      <c r="BM31" s="698">
        <v>94.6</v>
      </c>
      <c r="BN31" s="697"/>
      <c r="BO31" s="697"/>
      <c r="BP31" s="697"/>
      <c r="BQ31" s="699"/>
      <c r="BR31" s="696">
        <v>98.8</v>
      </c>
      <c r="BS31" s="697"/>
      <c r="BT31" s="697"/>
      <c r="BU31" s="697"/>
      <c r="BV31" s="697"/>
      <c r="BW31" s="697"/>
      <c r="BX31" s="698">
        <v>94.4</v>
      </c>
      <c r="BY31" s="697"/>
      <c r="BZ31" s="697"/>
      <c r="CA31" s="697"/>
      <c r="CB31" s="699"/>
      <c r="CD31" s="655"/>
      <c r="CE31" s="656"/>
      <c r="CF31" s="631" t="s">
        <v>299</v>
      </c>
      <c r="CG31" s="632"/>
      <c r="CH31" s="632"/>
      <c r="CI31" s="632"/>
      <c r="CJ31" s="632"/>
      <c r="CK31" s="632"/>
      <c r="CL31" s="632"/>
      <c r="CM31" s="632"/>
      <c r="CN31" s="632"/>
      <c r="CO31" s="632"/>
      <c r="CP31" s="632"/>
      <c r="CQ31" s="633"/>
      <c r="CR31" s="634">
        <v>5712</v>
      </c>
      <c r="CS31" s="647"/>
      <c r="CT31" s="647"/>
      <c r="CU31" s="647"/>
      <c r="CV31" s="647"/>
      <c r="CW31" s="647"/>
      <c r="CX31" s="647"/>
      <c r="CY31" s="648"/>
      <c r="CZ31" s="637">
        <v>0.2</v>
      </c>
      <c r="DA31" s="649"/>
      <c r="DB31" s="649"/>
      <c r="DC31" s="650"/>
      <c r="DD31" s="640">
        <v>5712</v>
      </c>
      <c r="DE31" s="647"/>
      <c r="DF31" s="647"/>
      <c r="DG31" s="647"/>
      <c r="DH31" s="647"/>
      <c r="DI31" s="647"/>
      <c r="DJ31" s="647"/>
      <c r="DK31" s="648"/>
      <c r="DL31" s="640">
        <v>5712</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238946</v>
      </c>
      <c r="S32" s="635"/>
      <c r="T32" s="635"/>
      <c r="U32" s="635"/>
      <c r="V32" s="635"/>
      <c r="W32" s="635"/>
      <c r="X32" s="635"/>
      <c r="Y32" s="636"/>
      <c r="Z32" s="672">
        <v>6.5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99.4</v>
      </c>
      <c r="BH32" s="647"/>
      <c r="BI32" s="647"/>
      <c r="BJ32" s="647"/>
      <c r="BK32" s="647"/>
      <c r="BL32" s="647"/>
      <c r="BM32" s="638">
        <v>95.5</v>
      </c>
      <c r="BN32" s="647"/>
      <c r="BO32" s="647"/>
      <c r="BP32" s="647"/>
      <c r="BQ32" s="670"/>
      <c r="BR32" s="700">
        <v>99</v>
      </c>
      <c r="BS32" s="647"/>
      <c r="BT32" s="647"/>
      <c r="BU32" s="647"/>
      <c r="BV32" s="647"/>
      <c r="BW32" s="647"/>
      <c r="BX32" s="638">
        <v>95.2</v>
      </c>
      <c r="BY32" s="647"/>
      <c r="BZ32" s="647"/>
      <c r="CA32" s="647"/>
      <c r="CB32" s="670"/>
      <c r="CD32" s="657"/>
      <c r="CE32" s="658"/>
      <c r="CF32" s="631" t="s">
        <v>303</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6415</v>
      </c>
      <c r="S33" s="635"/>
      <c r="T33" s="635"/>
      <c r="U33" s="635"/>
      <c r="V33" s="635"/>
      <c r="W33" s="635"/>
      <c r="X33" s="635"/>
      <c r="Y33" s="636"/>
      <c r="Z33" s="672">
        <v>0.2</v>
      </c>
      <c r="AA33" s="672"/>
      <c r="AB33" s="672"/>
      <c r="AC33" s="672"/>
      <c r="AD33" s="673">
        <v>2013</v>
      </c>
      <c r="AE33" s="673"/>
      <c r="AF33" s="673"/>
      <c r="AG33" s="673"/>
      <c r="AH33" s="673"/>
      <c r="AI33" s="673"/>
      <c r="AJ33" s="673"/>
      <c r="AK33" s="673"/>
      <c r="AL33" s="637">
        <v>0.1</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98.4</v>
      </c>
      <c r="BH33" s="619"/>
      <c r="BI33" s="619"/>
      <c r="BJ33" s="619"/>
      <c r="BK33" s="619"/>
      <c r="BL33" s="619"/>
      <c r="BM33" s="665">
        <v>92.3</v>
      </c>
      <c r="BN33" s="619"/>
      <c r="BO33" s="619"/>
      <c r="BP33" s="619"/>
      <c r="BQ33" s="682"/>
      <c r="BR33" s="695">
        <v>98.4</v>
      </c>
      <c r="BS33" s="619"/>
      <c r="BT33" s="619"/>
      <c r="BU33" s="619"/>
      <c r="BV33" s="619"/>
      <c r="BW33" s="619"/>
      <c r="BX33" s="665">
        <v>92.2</v>
      </c>
      <c r="BY33" s="619"/>
      <c r="BZ33" s="619"/>
      <c r="CA33" s="619"/>
      <c r="CB33" s="682"/>
      <c r="CD33" s="631" t="s">
        <v>306</v>
      </c>
      <c r="CE33" s="632"/>
      <c r="CF33" s="632"/>
      <c r="CG33" s="632"/>
      <c r="CH33" s="632"/>
      <c r="CI33" s="632"/>
      <c r="CJ33" s="632"/>
      <c r="CK33" s="632"/>
      <c r="CL33" s="632"/>
      <c r="CM33" s="632"/>
      <c r="CN33" s="632"/>
      <c r="CO33" s="632"/>
      <c r="CP33" s="632"/>
      <c r="CQ33" s="633"/>
      <c r="CR33" s="634">
        <v>1835987</v>
      </c>
      <c r="CS33" s="647"/>
      <c r="CT33" s="647"/>
      <c r="CU33" s="647"/>
      <c r="CV33" s="647"/>
      <c r="CW33" s="647"/>
      <c r="CX33" s="647"/>
      <c r="CY33" s="648"/>
      <c r="CZ33" s="637">
        <v>54.6</v>
      </c>
      <c r="DA33" s="649"/>
      <c r="DB33" s="649"/>
      <c r="DC33" s="650"/>
      <c r="DD33" s="640">
        <v>1560372</v>
      </c>
      <c r="DE33" s="647"/>
      <c r="DF33" s="647"/>
      <c r="DG33" s="647"/>
      <c r="DH33" s="647"/>
      <c r="DI33" s="647"/>
      <c r="DJ33" s="647"/>
      <c r="DK33" s="648"/>
      <c r="DL33" s="640">
        <v>947668</v>
      </c>
      <c r="DM33" s="647"/>
      <c r="DN33" s="647"/>
      <c r="DO33" s="647"/>
      <c r="DP33" s="647"/>
      <c r="DQ33" s="647"/>
      <c r="DR33" s="647"/>
      <c r="DS33" s="647"/>
      <c r="DT33" s="647"/>
      <c r="DU33" s="647"/>
      <c r="DV33" s="648"/>
      <c r="DW33" s="637">
        <v>39.700000000000003</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26509</v>
      </c>
      <c r="S34" s="635"/>
      <c r="T34" s="635"/>
      <c r="U34" s="635"/>
      <c r="V34" s="635"/>
      <c r="W34" s="635"/>
      <c r="X34" s="635"/>
      <c r="Y34" s="636"/>
      <c r="Z34" s="672">
        <v>0.7</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348901</v>
      </c>
      <c r="CS34" s="635"/>
      <c r="CT34" s="635"/>
      <c r="CU34" s="635"/>
      <c r="CV34" s="635"/>
      <c r="CW34" s="635"/>
      <c r="CX34" s="635"/>
      <c r="CY34" s="636"/>
      <c r="CZ34" s="637">
        <v>10.4</v>
      </c>
      <c r="DA34" s="649"/>
      <c r="DB34" s="649"/>
      <c r="DC34" s="650"/>
      <c r="DD34" s="640">
        <v>304330</v>
      </c>
      <c r="DE34" s="635"/>
      <c r="DF34" s="635"/>
      <c r="DG34" s="635"/>
      <c r="DH34" s="635"/>
      <c r="DI34" s="635"/>
      <c r="DJ34" s="635"/>
      <c r="DK34" s="636"/>
      <c r="DL34" s="640">
        <v>230246</v>
      </c>
      <c r="DM34" s="635"/>
      <c r="DN34" s="635"/>
      <c r="DO34" s="635"/>
      <c r="DP34" s="635"/>
      <c r="DQ34" s="635"/>
      <c r="DR34" s="635"/>
      <c r="DS34" s="635"/>
      <c r="DT34" s="635"/>
      <c r="DU34" s="635"/>
      <c r="DV34" s="636"/>
      <c r="DW34" s="637">
        <v>9.6999999999999993</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38898</v>
      </c>
      <c r="S35" s="635"/>
      <c r="T35" s="635"/>
      <c r="U35" s="635"/>
      <c r="V35" s="635"/>
      <c r="W35" s="635"/>
      <c r="X35" s="635"/>
      <c r="Y35" s="636"/>
      <c r="Z35" s="672">
        <v>1.1000000000000001</v>
      </c>
      <c r="AA35" s="672"/>
      <c r="AB35" s="672"/>
      <c r="AC35" s="672"/>
      <c r="AD35" s="673" t="s">
        <v>122</v>
      </c>
      <c r="AE35" s="673"/>
      <c r="AF35" s="673"/>
      <c r="AG35" s="673"/>
      <c r="AH35" s="673"/>
      <c r="AI35" s="673"/>
      <c r="AJ35" s="673"/>
      <c r="AK35" s="673"/>
      <c r="AL35" s="637" t="s">
        <v>122</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49277</v>
      </c>
      <c r="CS35" s="647"/>
      <c r="CT35" s="647"/>
      <c r="CU35" s="647"/>
      <c r="CV35" s="647"/>
      <c r="CW35" s="647"/>
      <c r="CX35" s="647"/>
      <c r="CY35" s="648"/>
      <c r="CZ35" s="637">
        <v>1.5</v>
      </c>
      <c r="DA35" s="649"/>
      <c r="DB35" s="649"/>
      <c r="DC35" s="650"/>
      <c r="DD35" s="640">
        <v>44221</v>
      </c>
      <c r="DE35" s="647"/>
      <c r="DF35" s="647"/>
      <c r="DG35" s="647"/>
      <c r="DH35" s="647"/>
      <c r="DI35" s="647"/>
      <c r="DJ35" s="647"/>
      <c r="DK35" s="648"/>
      <c r="DL35" s="640">
        <v>39744</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213953</v>
      </c>
      <c r="S36" s="635"/>
      <c r="T36" s="635"/>
      <c r="U36" s="635"/>
      <c r="V36" s="635"/>
      <c r="W36" s="635"/>
      <c r="X36" s="635"/>
      <c r="Y36" s="636"/>
      <c r="Z36" s="672">
        <v>5.9</v>
      </c>
      <c r="AA36" s="672"/>
      <c r="AB36" s="672"/>
      <c r="AC36" s="672"/>
      <c r="AD36" s="673" t="s">
        <v>122</v>
      </c>
      <c r="AE36" s="673"/>
      <c r="AF36" s="673"/>
      <c r="AG36" s="673"/>
      <c r="AH36" s="673"/>
      <c r="AI36" s="673"/>
      <c r="AJ36" s="673"/>
      <c r="AK36" s="673"/>
      <c r="AL36" s="637" t="s">
        <v>122</v>
      </c>
      <c r="AM36" s="638"/>
      <c r="AN36" s="638"/>
      <c r="AO36" s="674"/>
      <c r="AP36" s="204"/>
      <c r="AQ36" s="683" t="s">
        <v>314</v>
      </c>
      <c r="AR36" s="684"/>
      <c r="AS36" s="684"/>
      <c r="AT36" s="684"/>
      <c r="AU36" s="684"/>
      <c r="AV36" s="684"/>
      <c r="AW36" s="684"/>
      <c r="AX36" s="684"/>
      <c r="AY36" s="685"/>
      <c r="AZ36" s="689">
        <v>521946</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164783</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719093</v>
      </c>
      <c r="CS36" s="635"/>
      <c r="CT36" s="635"/>
      <c r="CU36" s="635"/>
      <c r="CV36" s="635"/>
      <c r="CW36" s="635"/>
      <c r="CX36" s="635"/>
      <c r="CY36" s="636"/>
      <c r="CZ36" s="637">
        <v>21.4</v>
      </c>
      <c r="DA36" s="649"/>
      <c r="DB36" s="649"/>
      <c r="DC36" s="650"/>
      <c r="DD36" s="640">
        <v>591712</v>
      </c>
      <c r="DE36" s="635"/>
      <c r="DF36" s="635"/>
      <c r="DG36" s="635"/>
      <c r="DH36" s="635"/>
      <c r="DI36" s="635"/>
      <c r="DJ36" s="635"/>
      <c r="DK36" s="636"/>
      <c r="DL36" s="640">
        <v>390890</v>
      </c>
      <c r="DM36" s="635"/>
      <c r="DN36" s="635"/>
      <c r="DO36" s="635"/>
      <c r="DP36" s="635"/>
      <c r="DQ36" s="635"/>
      <c r="DR36" s="635"/>
      <c r="DS36" s="635"/>
      <c r="DT36" s="635"/>
      <c r="DU36" s="635"/>
      <c r="DV36" s="636"/>
      <c r="DW36" s="637">
        <v>16.399999999999999</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41843</v>
      </c>
      <c r="S37" s="635"/>
      <c r="T37" s="635"/>
      <c r="U37" s="635"/>
      <c r="V37" s="635"/>
      <c r="W37" s="635"/>
      <c r="X37" s="635"/>
      <c r="Y37" s="636"/>
      <c r="Z37" s="672">
        <v>1.1000000000000001</v>
      </c>
      <c r="AA37" s="672"/>
      <c r="AB37" s="672"/>
      <c r="AC37" s="672"/>
      <c r="AD37" s="673">
        <v>2007</v>
      </c>
      <c r="AE37" s="673"/>
      <c r="AF37" s="673"/>
      <c r="AG37" s="673"/>
      <c r="AH37" s="673"/>
      <c r="AI37" s="673"/>
      <c r="AJ37" s="673"/>
      <c r="AK37" s="673"/>
      <c r="AL37" s="637">
        <v>0.1</v>
      </c>
      <c r="AM37" s="638"/>
      <c r="AN37" s="638"/>
      <c r="AO37" s="674"/>
      <c r="AQ37" s="667" t="s">
        <v>318</v>
      </c>
      <c r="AR37" s="668"/>
      <c r="AS37" s="668"/>
      <c r="AT37" s="668"/>
      <c r="AU37" s="668"/>
      <c r="AV37" s="668"/>
      <c r="AW37" s="668"/>
      <c r="AX37" s="668"/>
      <c r="AY37" s="669"/>
      <c r="AZ37" s="634">
        <v>166459</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152042</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316159</v>
      </c>
      <c r="CS37" s="647"/>
      <c r="CT37" s="647"/>
      <c r="CU37" s="647"/>
      <c r="CV37" s="647"/>
      <c r="CW37" s="647"/>
      <c r="CX37" s="647"/>
      <c r="CY37" s="648"/>
      <c r="CZ37" s="637">
        <v>9.4</v>
      </c>
      <c r="DA37" s="649"/>
      <c r="DB37" s="649"/>
      <c r="DC37" s="650"/>
      <c r="DD37" s="640">
        <v>276787</v>
      </c>
      <c r="DE37" s="647"/>
      <c r="DF37" s="647"/>
      <c r="DG37" s="647"/>
      <c r="DH37" s="647"/>
      <c r="DI37" s="647"/>
      <c r="DJ37" s="647"/>
      <c r="DK37" s="648"/>
      <c r="DL37" s="640">
        <v>231115</v>
      </c>
      <c r="DM37" s="647"/>
      <c r="DN37" s="647"/>
      <c r="DO37" s="647"/>
      <c r="DP37" s="647"/>
      <c r="DQ37" s="647"/>
      <c r="DR37" s="647"/>
      <c r="DS37" s="647"/>
      <c r="DT37" s="647"/>
      <c r="DU37" s="647"/>
      <c r="DV37" s="648"/>
      <c r="DW37" s="637">
        <v>9.6999999999999993</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67435</v>
      </c>
      <c r="S38" s="635"/>
      <c r="T38" s="635"/>
      <c r="U38" s="635"/>
      <c r="V38" s="635"/>
      <c r="W38" s="635"/>
      <c r="X38" s="635"/>
      <c r="Y38" s="636"/>
      <c r="Z38" s="672">
        <v>1.8</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607</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788</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354880</v>
      </c>
      <c r="CS38" s="635"/>
      <c r="CT38" s="635"/>
      <c r="CU38" s="635"/>
      <c r="CV38" s="635"/>
      <c r="CW38" s="635"/>
      <c r="CX38" s="635"/>
      <c r="CY38" s="636"/>
      <c r="CZ38" s="637">
        <v>10.6</v>
      </c>
      <c r="DA38" s="649"/>
      <c r="DB38" s="649"/>
      <c r="DC38" s="650"/>
      <c r="DD38" s="640">
        <v>299529</v>
      </c>
      <c r="DE38" s="635"/>
      <c r="DF38" s="635"/>
      <c r="DG38" s="635"/>
      <c r="DH38" s="635"/>
      <c r="DI38" s="635"/>
      <c r="DJ38" s="635"/>
      <c r="DK38" s="636"/>
      <c r="DL38" s="640">
        <v>286788</v>
      </c>
      <c r="DM38" s="635"/>
      <c r="DN38" s="635"/>
      <c r="DO38" s="635"/>
      <c r="DP38" s="635"/>
      <c r="DQ38" s="635"/>
      <c r="DR38" s="635"/>
      <c r="DS38" s="635"/>
      <c r="DT38" s="635"/>
      <c r="DU38" s="635"/>
      <c r="DV38" s="636"/>
      <c r="DW38" s="637">
        <v>12</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t="s">
        <v>122</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1110</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281613</v>
      </c>
      <c r="CS39" s="647"/>
      <c r="CT39" s="647"/>
      <c r="CU39" s="647"/>
      <c r="CV39" s="647"/>
      <c r="CW39" s="647"/>
      <c r="CX39" s="647"/>
      <c r="CY39" s="648"/>
      <c r="CZ39" s="637">
        <v>8.4</v>
      </c>
      <c r="DA39" s="649"/>
      <c r="DB39" s="649"/>
      <c r="DC39" s="650"/>
      <c r="DD39" s="640">
        <v>254357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4808</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77</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82223</v>
      </c>
      <c r="CS40" s="635"/>
      <c r="CT40" s="635"/>
      <c r="CU40" s="635"/>
      <c r="CV40" s="635"/>
      <c r="CW40" s="635"/>
      <c r="CX40" s="635"/>
      <c r="CY40" s="636"/>
      <c r="CZ40" s="637">
        <v>2.4</v>
      </c>
      <c r="DA40" s="649"/>
      <c r="DB40" s="649"/>
      <c r="DC40" s="650"/>
      <c r="DD40" s="640">
        <v>66223</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3657065</v>
      </c>
      <c r="S41" s="659"/>
      <c r="T41" s="659"/>
      <c r="U41" s="659"/>
      <c r="V41" s="659"/>
      <c r="W41" s="659"/>
      <c r="X41" s="659"/>
      <c r="Y41" s="662"/>
      <c r="Z41" s="663">
        <v>100</v>
      </c>
      <c r="AA41" s="663"/>
      <c r="AB41" s="663"/>
      <c r="AC41" s="663"/>
      <c r="AD41" s="664">
        <v>2379328</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64121</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v>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290759</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451</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140993</v>
      </c>
      <c r="CS42" s="647"/>
      <c r="CT42" s="647"/>
      <c r="CU42" s="647"/>
      <c r="CV42" s="647"/>
      <c r="CW42" s="647"/>
      <c r="CX42" s="647"/>
      <c r="CY42" s="648"/>
      <c r="CZ42" s="637">
        <v>4.2</v>
      </c>
      <c r="DA42" s="649"/>
      <c r="DB42" s="649"/>
      <c r="DC42" s="650"/>
      <c r="DD42" s="640">
        <v>59451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12010</v>
      </c>
      <c r="CS43" s="647"/>
      <c r="CT43" s="647"/>
      <c r="CU43" s="647"/>
      <c r="CV43" s="647"/>
      <c r="CW43" s="647"/>
      <c r="CX43" s="647"/>
      <c r="CY43" s="648"/>
      <c r="CZ43" s="637">
        <v>0.4</v>
      </c>
      <c r="DA43" s="649"/>
      <c r="DB43" s="649"/>
      <c r="DC43" s="650"/>
      <c r="DD43" s="640">
        <v>12010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136868</v>
      </c>
      <c r="CS44" s="635"/>
      <c r="CT44" s="635"/>
      <c r="CU44" s="635"/>
      <c r="CV44" s="635"/>
      <c r="CW44" s="635"/>
      <c r="CX44" s="635"/>
      <c r="CY44" s="636"/>
      <c r="CZ44" s="637">
        <v>4.0999999999999996</v>
      </c>
      <c r="DA44" s="638"/>
      <c r="DB44" s="638"/>
      <c r="DC44" s="639"/>
      <c r="DD44" s="640">
        <v>59451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70868</v>
      </c>
      <c r="CS45" s="647"/>
      <c r="CT45" s="647"/>
      <c r="CU45" s="647"/>
      <c r="CV45" s="647"/>
      <c r="CW45" s="647"/>
      <c r="CX45" s="647"/>
      <c r="CY45" s="648"/>
      <c r="CZ45" s="637">
        <v>2.1</v>
      </c>
      <c r="DA45" s="649"/>
      <c r="DB45" s="649"/>
      <c r="DC45" s="650"/>
      <c r="DD45" s="640">
        <v>20417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56091</v>
      </c>
      <c r="CS46" s="635"/>
      <c r="CT46" s="635"/>
      <c r="CU46" s="635"/>
      <c r="CV46" s="635"/>
      <c r="CW46" s="635"/>
      <c r="CX46" s="635"/>
      <c r="CY46" s="636"/>
      <c r="CZ46" s="637">
        <v>1.7</v>
      </c>
      <c r="DA46" s="638"/>
      <c r="DB46" s="638"/>
      <c r="DC46" s="639"/>
      <c r="DD46" s="640">
        <v>33425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4125</v>
      </c>
      <c r="CS47" s="647"/>
      <c r="CT47" s="647"/>
      <c r="CU47" s="647"/>
      <c r="CV47" s="647"/>
      <c r="CW47" s="647"/>
      <c r="CX47" s="647"/>
      <c r="CY47" s="648"/>
      <c r="CZ47" s="637">
        <v>0.1</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3360423</v>
      </c>
      <c r="CS49" s="619"/>
      <c r="CT49" s="619"/>
      <c r="CU49" s="619"/>
      <c r="CV49" s="619"/>
      <c r="CW49" s="619"/>
      <c r="CX49" s="619"/>
      <c r="CY49" s="620"/>
      <c r="CZ49" s="621">
        <v>100</v>
      </c>
      <c r="DA49" s="622"/>
      <c r="DB49" s="622"/>
      <c r="DC49" s="623"/>
      <c r="DD49" s="624">
        <v>2618622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8IWJt3iEJZCY7PbLjbRlkw6wV8hR3rr1OkVevW61b3LUa0izW3vJK8amPABJ8T0rBQ0qzdJOcrRIkuRwcUwUpQ==" saltValue="JlprnaUFxwlut0jFXp1kP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373</v>
      </c>
      <c r="C7" s="1061"/>
      <c r="D7" s="1061"/>
      <c r="E7" s="1061"/>
      <c r="F7" s="1061"/>
      <c r="G7" s="1061"/>
      <c r="H7" s="1061"/>
      <c r="I7" s="1061"/>
      <c r="J7" s="1061"/>
      <c r="K7" s="1061"/>
      <c r="L7" s="1061"/>
      <c r="M7" s="1061"/>
      <c r="N7" s="1061"/>
      <c r="O7" s="1061"/>
      <c r="P7" s="1062"/>
      <c r="Q7" s="1115">
        <v>3657</v>
      </c>
      <c r="R7" s="1116"/>
      <c r="S7" s="1116"/>
      <c r="T7" s="1116"/>
      <c r="U7" s="1116"/>
      <c r="V7" s="1116">
        <v>3360</v>
      </c>
      <c r="W7" s="1116"/>
      <c r="X7" s="1116"/>
      <c r="Y7" s="1116"/>
      <c r="Z7" s="1116"/>
      <c r="AA7" s="1116">
        <v>297</v>
      </c>
      <c r="AB7" s="1116"/>
      <c r="AC7" s="1116"/>
      <c r="AD7" s="1116"/>
      <c r="AE7" s="1117"/>
      <c r="AF7" s="1118">
        <v>221</v>
      </c>
      <c r="AG7" s="1119"/>
      <c r="AH7" s="1119"/>
      <c r="AI7" s="1119"/>
      <c r="AJ7" s="1120"/>
      <c r="AK7" s="1121">
        <v>8</v>
      </c>
      <c r="AL7" s="1122"/>
      <c r="AM7" s="1122"/>
      <c r="AN7" s="1122"/>
      <c r="AO7" s="1122"/>
      <c r="AP7" s="1122">
        <v>2607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375</v>
      </c>
      <c r="B23" s="950" t="s">
        <v>376</v>
      </c>
      <c r="C23" s="951"/>
      <c r="D23" s="951"/>
      <c r="E23" s="951"/>
      <c r="F23" s="951"/>
      <c r="G23" s="951"/>
      <c r="H23" s="951"/>
      <c r="I23" s="951"/>
      <c r="J23" s="951"/>
      <c r="K23" s="951"/>
      <c r="L23" s="951"/>
      <c r="M23" s="951"/>
      <c r="N23" s="951"/>
      <c r="O23" s="951"/>
      <c r="P23" s="961"/>
      <c r="Q23" s="1080">
        <v>3657</v>
      </c>
      <c r="R23" s="1074"/>
      <c r="S23" s="1074"/>
      <c r="T23" s="1074"/>
      <c r="U23" s="1074"/>
      <c r="V23" s="1074">
        <v>3360</v>
      </c>
      <c r="W23" s="1074"/>
      <c r="X23" s="1074"/>
      <c r="Y23" s="1074"/>
      <c r="Z23" s="1074"/>
      <c r="AA23" s="1074">
        <v>297</v>
      </c>
      <c r="AB23" s="1074"/>
      <c r="AC23" s="1074"/>
      <c r="AD23" s="1074"/>
      <c r="AE23" s="1081"/>
      <c r="AF23" s="1082">
        <v>221</v>
      </c>
      <c r="AG23" s="1074"/>
      <c r="AH23" s="1074"/>
      <c r="AI23" s="1074"/>
      <c r="AJ23" s="1083"/>
      <c r="AK23" s="1084"/>
      <c r="AL23" s="1085"/>
      <c r="AM23" s="1085"/>
      <c r="AN23" s="1085"/>
      <c r="AO23" s="1085"/>
      <c r="AP23" s="1074">
        <v>2607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387</v>
      </c>
      <c r="C28" s="1061"/>
      <c r="D28" s="1061"/>
      <c r="E28" s="1061"/>
      <c r="F28" s="1061"/>
      <c r="G28" s="1061"/>
      <c r="H28" s="1061"/>
      <c r="I28" s="1061"/>
      <c r="J28" s="1061"/>
      <c r="K28" s="1061"/>
      <c r="L28" s="1061"/>
      <c r="M28" s="1061"/>
      <c r="N28" s="1061"/>
      <c r="O28" s="1061"/>
      <c r="P28" s="1062"/>
      <c r="Q28" s="1063">
        <v>845</v>
      </c>
      <c r="R28" s="1064"/>
      <c r="S28" s="1064"/>
      <c r="T28" s="1064"/>
      <c r="U28" s="1064"/>
      <c r="V28" s="1064">
        <v>680</v>
      </c>
      <c r="W28" s="1064"/>
      <c r="X28" s="1064"/>
      <c r="Y28" s="1064"/>
      <c r="Z28" s="1064"/>
      <c r="AA28" s="1064">
        <v>165</v>
      </c>
      <c r="AB28" s="1064"/>
      <c r="AC28" s="1064"/>
      <c r="AD28" s="1064"/>
      <c r="AE28" s="1065"/>
      <c r="AF28" s="1066">
        <v>165</v>
      </c>
      <c r="AG28" s="1064"/>
      <c r="AH28" s="1064"/>
      <c r="AI28" s="1064"/>
      <c r="AJ28" s="1067"/>
      <c r="AK28" s="1055" t="s">
        <v>558</v>
      </c>
      <c r="AL28" s="1056"/>
      <c r="AM28" s="1056"/>
      <c r="AN28" s="1056"/>
      <c r="AO28" s="1056"/>
      <c r="AP28" s="1056" t="s">
        <v>558</v>
      </c>
      <c r="AQ28" s="1056"/>
      <c r="AR28" s="1056"/>
      <c r="AS28" s="1056"/>
      <c r="AT28" s="1056"/>
      <c r="AU28" s="1056" t="s">
        <v>558</v>
      </c>
      <c r="AV28" s="1056"/>
      <c r="AW28" s="1056"/>
      <c r="AX28" s="1056"/>
      <c r="AY28" s="1056"/>
      <c r="AZ28" s="1057" t="s">
        <v>558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388</v>
      </c>
      <c r="C29" s="1044"/>
      <c r="D29" s="1044"/>
      <c r="E29" s="1044"/>
      <c r="F29" s="1044"/>
      <c r="G29" s="1044"/>
      <c r="H29" s="1044"/>
      <c r="I29" s="1044"/>
      <c r="J29" s="1044"/>
      <c r="K29" s="1044"/>
      <c r="L29" s="1044"/>
      <c r="M29" s="1044"/>
      <c r="N29" s="1044"/>
      <c r="O29" s="1044"/>
      <c r="P29" s="1045"/>
      <c r="Q29" s="1051">
        <v>100</v>
      </c>
      <c r="R29" s="1052"/>
      <c r="S29" s="1052"/>
      <c r="T29" s="1052"/>
      <c r="U29" s="1052"/>
      <c r="V29" s="1052">
        <v>100</v>
      </c>
      <c r="W29" s="1052"/>
      <c r="X29" s="1052"/>
      <c r="Y29" s="1052"/>
      <c r="Z29" s="1052"/>
      <c r="AA29" s="1052">
        <v>0</v>
      </c>
      <c r="AB29" s="1052"/>
      <c r="AC29" s="1052"/>
      <c r="AD29" s="1052"/>
      <c r="AE29" s="1053"/>
      <c r="AF29" s="1048">
        <v>0</v>
      </c>
      <c r="AG29" s="1049"/>
      <c r="AH29" s="1049"/>
      <c r="AI29" s="1049"/>
      <c r="AJ29" s="1050"/>
      <c r="AK29" s="993" t="s">
        <v>558</v>
      </c>
      <c r="AL29" s="984"/>
      <c r="AM29" s="984"/>
      <c r="AN29" s="984"/>
      <c r="AO29" s="984"/>
      <c r="AP29" s="984" t="s">
        <v>558</v>
      </c>
      <c r="AQ29" s="984"/>
      <c r="AR29" s="984"/>
      <c r="AS29" s="984"/>
      <c r="AT29" s="984"/>
      <c r="AU29" s="984" t="s">
        <v>558</v>
      </c>
      <c r="AV29" s="984"/>
      <c r="AW29" s="984"/>
      <c r="AX29" s="984"/>
      <c r="AY29" s="984"/>
      <c r="AZ29" s="1054" t="s">
        <v>558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389</v>
      </c>
      <c r="C30" s="1044"/>
      <c r="D30" s="1044"/>
      <c r="E30" s="1044"/>
      <c r="F30" s="1044"/>
      <c r="G30" s="1044"/>
      <c r="H30" s="1044"/>
      <c r="I30" s="1044"/>
      <c r="J30" s="1044"/>
      <c r="K30" s="1044"/>
      <c r="L30" s="1044"/>
      <c r="M30" s="1044"/>
      <c r="N30" s="1044"/>
      <c r="O30" s="1044"/>
      <c r="P30" s="1045"/>
      <c r="Q30" s="1051">
        <v>1058</v>
      </c>
      <c r="R30" s="1052"/>
      <c r="S30" s="1052"/>
      <c r="T30" s="1052"/>
      <c r="U30" s="1052"/>
      <c r="V30" s="1052">
        <v>1010</v>
      </c>
      <c r="W30" s="1052"/>
      <c r="X30" s="1052"/>
      <c r="Y30" s="1052"/>
      <c r="Z30" s="1052"/>
      <c r="AA30" s="1052">
        <v>48</v>
      </c>
      <c r="AB30" s="1052"/>
      <c r="AC30" s="1052"/>
      <c r="AD30" s="1052"/>
      <c r="AE30" s="1053"/>
      <c r="AF30" s="1048">
        <v>48</v>
      </c>
      <c r="AG30" s="1049"/>
      <c r="AH30" s="1049"/>
      <c r="AI30" s="1049"/>
      <c r="AJ30" s="1050"/>
      <c r="AK30" s="993" t="s">
        <v>558</v>
      </c>
      <c r="AL30" s="984"/>
      <c r="AM30" s="984"/>
      <c r="AN30" s="984"/>
      <c r="AO30" s="984"/>
      <c r="AP30" s="984" t="s">
        <v>558</v>
      </c>
      <c r="AQ30" s="984"/>
      <c r="AR30" s="984"/>
      <c r="AS30" s="984"/>
      <c r="AT30" s="984"/>
      <c r="AU30" s="984" t="s">
        <v>558</v>
      </c>
      <c r="AV30" s="984"/>
      <c r="AW30" s="984"/>
      <c r="AX30" s="984"/>
      <c r="AY30" s="984"/>
      <c r="AZ30" s="1054" t="s">
        <v>558</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390</v>
      </c>
      <c r="C31" s="1044"/>
      <c r="D31" s="1044"/>
      <c r="E31" s="1044"/>
      <c r="F31" s="1044"/>
      <c r="G31" s="1044"/>
      <c r="H31" s="1044"/>
      <c r="I31" s="1044"/>
      <c r="J31" s="1044"/>
      <c r="K31" s="1044"/>
      <c r="L31" s="1044"/>
      <c r="M31" s="1044"/>
      <c r="N31" s="1044"/>
      <c r="O31" s="1044"/>
      <c r="P31" s="1045"/>
      <c r="Q31" s="1051">
        <v>6</v>
      </c>
      <c r="R31" s="1052"/>
      <c r="S31" s="1052"/>
      <c r="T31" s="1052"/>
      <c r="U31" s="1052"/>
      <c r="V31" s="1052">
        <v>6</v>
      </c>
      <c r="W31" s="1052"/>
      <c r="X31" s="1052"/>
      <c r="Y31" s="1052"/>
      <c r="Z31" s="1052"/>
      <c r="AA31" s="1052" t="s">
        <v>558</v>
      </c>
      <c r="AB31" s="1052"/>
      <c r="AC31" s="1052"/>
      <c r="AD31" s="1052"/>
      <c r="AE31" s="1053"/>
      <c r="AF31" s="1048" t="s">
        <v>122</v>
      </c>
      <c r="AG31" s="1049"/>
      <c r="AH31" s="1049"/>
      <c r="AI31" s="1049"/>
      <c r="AJ31" s="1050"/>
      <c r="AK31" s="993" t="s">
        <v>558</v>
      </c>
      <c r="AL31" s="984"/>
      <c r="AM31" s="984"/>
      <c r="AN31" s="984"/>
      <c r="AO31" s="984"/>
      <c r="AP31" s="984" t="s">
        <v>558</v>
      </c>
      <c r="AQ31" s="984"/>
      <c r="AR31" s="984"/>
      <c r="AS31" s="984"/>
      <c r="AT31" s="984"/>
      <c r="AU31" s="984" t="s">
        <v>558</v>
      </c>
      <c r="AV31" s="984"/>
      <c r="AW31" s="984"/>
      <c r="AX31" s="984"/>
      <c r="AY31" s="984"/>
      <c r="AZ31" s="1054" t="s">
        <v>558</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559</v>
      </c>
      <c r="C32" s="1044"/>
      <c r="D32" s="1044"/>
      <c r="E32" s="1044"/>
      <c r="F32" s="1044"/>
      <c r="G32" s="1044"/>
      <c r="H32" s="1044"/>
      <c r="I32" s="1044"/>
      <c r="J32" s="1044"/>
      <c r="K32" s="1044"/>
      <c r="L32" s="1044"/>
      <c r="M32" s="1044"/>
      <c r="N32" s="1044"/>
      <c r="O32" s="1044"/>
      <c r="P32" s="1045"/>
      <c r="Q32" s="1051">
        <v>132</v>
      </c>
      <c r="R32" s="1052"/>
      <c r="S32" s="1052"/>
      <c r="T32" s="1052"/>
      <c r="U32" s="1052"/>
      <c r="V32" s="1052">
        <v>176</v>
      </c>
      <c r="W32" s="1052"/>
      <c r="X32" s="1052"/>
      <c r="Y32" s="1052"/>
      <c r="Z32" s="1052"/>
      <c r="AA32" s="1052">
        <v>-44</v>
      </c>
      <c r="AB32" s="1052"/>
      <c r="AC32" s="1052"/>
      <c r="AD32" s="1052"/>
      <c r="AE32" s="1053"/>
      <c r="AF32" s="1048">
        <v>275</v>
      </c>
      <c r="AG32" s="1049"/>
      <c r="AH32" s="1049"/>
      <c r="AI32" s="1049"/>
      <c r="AJ32" s="1050"/>
      <c r="AK32" s="993">
        <v>1</v>
      </c>
      <c r="AL32" s="984"/>
      <c r="AM32" s="984"/>
      <c r="AN32" s="984"/>
      <c r="AO32" s="984"/>
      <c r="AP32" s="984">
        <v>521</v>
      </c>
      <c r="AQ32" s="984"/>
      <c r="AR32" s="984"/>
      <c r="AS32" s="984"/>
      <c r="AT32" s="984"/>
      <c r="AU32" s="984" t="s">
        <v>558</v>
      </c>
      <c r="AV32" s="984"/>
      <c r="AW32" s="984"/>
      <c r="AX32" s="984"/>
      <c r="AY32" s="984"/>
      <c r="AZ32" s="1054" t="s">
        <v>558</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393</v>
      </c>
      <c r="C33" s="1044"/>
      <c r="D33" s="1044"/>
      <c r="E33" s="1044"/>
      <c r="F33" s="1044"/>
      <c r="G33" s="1044"/>
      <c r="H33" s="1044"/>
      <c r="I33" s="1044"/>
      <c r="J33" s="1044"/>
      <c r="K33" s="1044"/>
      <c r="L33" s="1044"/>
      <c r="M33" s="1044"/>
      <c r="N33" s="1044"/>
      <c r="O33" s="1044"/>
      <c r="P33" s="1045"/>
      <c r="Q33" s="1051">
        <v>224</v>
      </c>
      <c r="R33" s="1052"/>
      <c r="S33" s="1052"/>
      <c r="T33" s="1052"/>
      <c r="U33" s="1052"/>
      <c r="V33" s="1052">
        <v>212</v>
      </c>
      <c r="W33" s="1052"/>
      <c r="X33" s="1052"/>
      <c r="Y33" s="1052"/>
      <c r="Z33" s="1052"/>
      <c r="AA33" s="1052">
        <v>12</v>
      </c>
      <c r="AB33" s="1052"/>
      <c r="AC33" s="1052"/>
      <c r="AD33" s="1052"/>
      <c r="AE33" s="1053"/>
      <c r="AF33" s="1048">
        <v>23</v>
      </c>
      <c r="AG33" s="1049"/>
      <c r="AH33" s="1049"/>
      <c r="AI33" s="1049"/>
      <c r="AJ33" s="1050"/>
      <c r="AK33" s="993">
        <v>100</v>
      </c>
      <c r="AL33" s="984"/>
      <c r="AM33" s="984"/>
      <c r="AN33" s="984"/>
      <c r="AO33" s="984"/>
      <c r="AP33" s="984">
        <v>1345</v>
      </c>
      <c r="AQ33" s="984"/>
      <c r="AR33" s="984"/>
      <c r="AS33" s="984"/>
      <c r="AT33" s="984"/>
      <c r="AU33" s="984">
        <v>1057</v>
      </c>
      <c r="AV33" s="984"/>
      <c r="AW33" s="984"/>
      <c r="AX33" s="984"/>
      <c r="AY33" s="984"/>
      <c r="AZ33" s="1054" t="s">
        <v>558</v>
      </c>
      <c r="BA33" s="1054"/>
      <c r="BB33" s="1054"/>
      <c r="BC33" s="1054"/>
      <c r="BD33" s="1054"/>
      <c r="BE33" s="985" t="s">
        <v>392</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375</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511</v>
      </c>
      <c r="AG63" s="972"/>
      <c r="AH63" s="972"/>
      <c r="AI63" s="972"/>
      <c r="AJ63" s="1035"/>
      <c r="AK63" s="1036"/>
      <c r="AL63" s="976"/>
      <c r="AM63" s="976"/>
      <c r="AN63" s="976"/>
      <c r="AO63" s="976"/>
      <c r="AP63" s="972">
        <v>1866</v>
      </c>
      <c r="AQ63" s="972"/>
      <c r="AR63" s="972"/>
      <c r="AS63" s="972"/>
      <c r="AT63" s="972"/>
      <c r="AU63" s="972">
        <v>1057</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398</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544</v>
      </c>
      <c r="C68" s="999"/>
      <c r="D68" s="999"/>
      <c r="E68" s="999"/>
      <c r="F68" s="999"/>
      <c r="G68" s="999"/>
      <c r="H68" s="999"/>
      <c r="I68" s="999"/>
      <c r="J68" s="999"/>
      <c r="K68" s="999"/>
      <c r="L68" s="999"/>
      <c r="M68" s="999"/>
      <c r="N68" s="999"/>
      <c r="O68" s="999"/>
      <c r="P68" s="1000"/>
      <c r="Q68" s="1001">
        <v>872</v>
      </c>
      <c r="R68" s="995"/>
      <c r="S68" s="995"/>
      <c r="T68" s="995"/>
      <c r="U68" s="995"/>
      <c r="V68" s="995">
        <v>844</v>
      </c>
      <c r="W68" s="995"/>
      <c r="X68" s="995"/>
      <c r="Y68" s="995"/>
      <c r="Z68" s="995"/>
      <c r="AA68" s="995">
        <v>28</v>
      </c>
      <c r="AB68" s="995"/>
      <c r="AC68" s="995"/>
      <c r="AD68" s="995"/>
      <c r="AE68" s="995"/>
      <c r="AF68" s="995">
        <v>28</v>
      </c>
      <c r="AG68" s="995"/>
      <c r="AH68" s="995"/>
      <c r="AI68" s="995"/>
      <c r="AJ68" s="995"/>
      <c r="AK68" s="995" t="s">
        <v>558</v>
      </c>
      <c r="AL68" s="995"/>
      <c r="AM68" s="995"/>
      <c r="AN68" s="995"/>
      <c r="AO68" s="995"/>
      <c r="AP68" s="995">
        <v>349</v>
      </c>
      <c r="AQ68" s="995"/>
      <c r="AR68" s="995"/>
      <c r="AS68" s="995"/>
      <c r="AT68" s="995"/>
      <c r="AU68" s="995">
        <v>33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545</v>
      </c>
      <c r="C69" s="988"/>
      <c r="D69" s="988"/>
      <c r="E69" s="988"/>
      <c r="F69" s="988"/>
      <c r="G69" s="988"/>
      <c r="H69" s="988"/>
      <c r="I69" s="988"/>
      <c r="J69" s="988"/>
      <c r="K69" s="988"/>
      <c r="L69" s="988"/>
      <c r="M69" s="988"/>
      <c r="N69" s="988"/>
      <c r="O69" s="988"/>
      <c r="P69" s="989"/>
      <c r="Q69" s="990">
        <v>576</v>
      </c>
      <c r="R69" s="984"/>
      <c r="S69" s="984"/>
      <c r="T69" s="984"/>
      <c r="U69" s="984"/>
      <c r="V69" s="984">
        <v>564</v>
      </c>
      <c r="W69" s="984"/>
      <c r="X69" s="984"/>
      <c r="Y69" s="984"/>
      <c r="Z69" s="984"/>
      <c r="AA69" s="984">
        <v>12</v>
      </c>
      <c r="AB69" s="984"/>
      <c r="AC69" s="984"/>
      <c r="AD69" s="984"/>
      <c r="AE69" s="984"/>
      <c r="AF69" s="984">
        <v>12</v>
      </c>
      <c r="AG69" s="984"/>
      <c r="AH69" s="984"/>
      <c r="AI69" s="984"/>
      <c r="AJ69" s="984"/>
      <c r="AK69" s="984" t="s">
        <v>558</v>
      </c>
      <c r="AL69" s="984"/>
      <c r="AM69" s="984"/>
      <c r="AN69" s="984"/>
      <c r="AO69" s="984"/>
      <c r="AP69" s="984" t="s">
        <v>558</v>
      </c>
      <c r="AQ69" s="984"/>
      <c r="AR69" s="984"/>
      <c r="AS69" s="984"/>
      <c r="AT69" s="984"/>
      <c r="AU69" s="984" t="s">
        <v>558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546</v>
      </c>
      <c r="C70" s="988"/>
      <c r="D70" s="988"/>
      <c r="E70" s="988"/>
      <c r="F70" s="988"/>
      <c r="G70" s="988"/>
      <c r="H70" s="988"/>
      <c r="I70" s="988"/>
      <c r="J70" s="988"/>
      <c r="K70" s="988"/>
      <c r="L70" s="988"/>
      <c r="M70" s="988"/>
      <c r="N70" s="988"/>
      <c r="O70" s="988"/>
      <c r="P70" s="989"/>
      <c r="Q70" s="990">
        <v>59</v>
      </c>
      <c r="R70" s="984"/>
      <c r="S70" s="984"/>
      <c r="T70" s="984"/>
      <c r="U70" s="984"/>
      <c r="V70" s="984">
        <v>55</v>
      </c>
      <c r="W70" s="984"/>
      <c r="X70" s="984"/>
      <c r="Y70" s="984"/>
      <c r="Z70" s="984"/>
      <c r="AA70" s="984">
        <v>4</v>
      </c>
      <c r="AB70" s="984"/>
      <c r="AC70" s="984"/>
      <c r="AD70" s="984"/>
      <c r="AE70" s="984"/>
      <c r="AF70" s="984">
        <v>4</v>
      </c>
      <c r="AG70" s="984"/>
      <c r="AH70" s="984"/>
      <c r="AI70" s="984"/>
      <c r="AJ70" s="984"/>
      <c r="AK70" s="984" t="s">
        <v>558</v>
      </c>
      <c r="AL70" s="984"/>
      <c r="AM70" s="984"/>
      <c r="AN70" s="984"/>
      <c r="AO70" s="984"/>
      <c r="AP70" s="984">
        <v>7</v>
      </c>
      <c r="AQ70" s="984"/>
      <c r="AR70" s="984"/>
      <c r="AS70" s="984"/>
      <c r="AT70" s="984"/>
      <c r="AU70" s="984">
        <v>4</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547</v>
      </c>
      <c r="C71" s="988"/>
      <c r="D71" s="988"/>
      <c r="E71" s="988"/>
      <c r="F71" s="988"/>
      <c r="G71" s="988"/>
      <c r="H71" s="988"/>
      <c r="I71" s="988"/>
      <c r="J71" s="988"/>
      <c r="K71" s="988"/>
      <c r="L71" s="988"/>
      <c r="M71" s="988"/>
      <c r="N71" s="988"/>
      <c r="O71" s="988"/>
      <c r="P71" s="989"/>
      <c r="Q71" s="990">
        <v>7342</v>
      </c>
      <c r="R71" s="984"/>
      <c r="S71" s="984"/>
      <c r="T71" s="984"/>
      <c r="U71" s="984"/>
      <c r="V71" s="984">
        <v>7213</v>
      </c>
      <c r="W71" s="984"/>
      <c r="X71" s="984"/>
      <c r="Y71" s="984"/>
      <c r="Z71" s="984"/>
      <c r="AA71" s="984">
        <v>129</v>
      </c>
      <c r="AB71" s="984"/>
      <c r="AC71" s="984"/>
      <c r="AD71" s="984"/>
      <c r="AE71" s="984"/>
      <c r="AF71" s="984">
        <v>129</v>
      </c>
      <c r="AG71" s="984"/>
      <c r="AH71" s="984"/>
      <c r="AI71" s="984"/>
      <c r="AJ71" s="984"/>
      <c r="AK71" s="984">
        <v>2723</v>
      </c>
      <c r="AL71" s="984"/>
      <c r="AM71" s="984"/>
      <c r="AN71" s="984"/>
      <c r="AO71" s="984"/>
      <c r="AP71" s="984" t="s">
        <v>558</v>
      </c>
      <c r="AQ71" s="984"/>
      <c r="AR71" s="984"/>
      <c r="AS71" s="984"/>
      <c r="AT71" s="984"/>
      <c r="AU71" s="984" t="s">
        <v>558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548</v>
      </c>
      <c r="C72" s="988"/>
      <c r="D72" s="988"/>
      <c r="E72" s="988"/>
      <c r="F72" s="988"/>
      <c r="G72" s="988"/>
      <c r="H72" s="988"/>
      <c r="I72" s="988"/>
      <c r="J72" s="988"/>
      <c r="K72" s="988"/>
      <c r="L72" s="988"/>
      <c r="M72" s="988"/>
      <c r="N72" s="988"/>
      <c r="O72" s="988"/>
      <c r="P72" s="989"/>
      <c r="Q72" s="990">
        <v>75</v>
      </c>
      <c r="R72" s="984"/>
      <c r="S72" s="984"/>
      <c r="T72" s="984"/>
      <c r="U72" s="984"/>
      <c r="V72" s="984">
        <v>71</v>
      </c>
      <c r="W72" s="984"/>
      <c r="X72" s="984"/>
      <c r="Y72" s="984"/>
      <c r="Z72" s="984"/>
      <c r="AA72" s="984">
        <v>4</v>
      </c>
      <c r="AB72" s="984"/>
      <c r="AC72" s="984"/>
      <c r="AD72" s="984"/>
      <c r="AE72" s="984"/>
      <c r="AF72" s="984">
        <v>4</v>
      </c>
      <c r="AG72" s="984"/>
      <c r="AH72" s="984"/>
      <c r="AI72" s="984"/>
      <c r="AJ72" s="984"/>
      <c r="AK72" s="984">
        <v>5</v>
      </c>
      <c r="AL72" s="984"/>
      <c r="AM72" s="984"/>
      <c r="AN72" s="984"/>
      <c r="AO72" s="984"/>
      <c r="AP72" s="984" t="s">
        <v>558</v>
      </c>
      <c r="AQ72" s="984"/>
      <c r="AR72" s="984"/>
      <c r="AS72" s="984"/>
      <c r="AT72" s="984"/>
      <c r="AU72" s="984" t="s">
        <v>558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549</v>
      </c>
      <c r="C73" s="988"/>
      <c r="D73" s="988"/>
      <c r="E73" s="988"/>
      <c r="F73" s="988"/>
      <c r="G73" s="988"/>
      <c r="H73" s="988"/>
      <c r="I73" s="988"/>
      <c r="J73" s="988"/>
      <c r="K73" s="988"/>
      <c r="L73" s="988"/>
      <c r="M73" s="988"/>
      <c r="N73" s="988"/>
      <c r="O73" s="988"/>
      <c r="P73" s="989"/>
      <c r="Q73" s="990">
        <v>117</v>
      </c>
      <c r="R73" s="984"/>
      <c r="S73" s="984"/>
      <c r="T73" s="984"/>
      <c r="U73" s="984"/>
      <c r="V73" s="984">
        <v>94</v>
      </c>
      <c r="W73" s="984"/>
      <c r="X73" s="984"/>
      <c r="Y73" s="984"/>
      <c r="Z73" s="984"/>
      <c r="AA73" s="984">
        <v>23</v>
      </c>
      <c r="AB73" s="984"/>
      <c r="AC73" s="984"/>
      <c r="AD73" s="984"/>
      <c r="AE73" s="984"/>
      <c r="AF73" s="984">
        <v>23</v>
      </c>
      <c r="AG73" s="984"/>
      <c r="AH73" s="984"/>
      <c r="AI73" s="984"/>
      <c r="AJ73" s="984"/>
      <c r="AK73" s="984" t="s">
        <v>558</v>
      </c>
      <c r="AL73" s="984"/>
      <c r="AM73" s="984"/>
      <c r="AN73" s="984"/>
      <c r="AO73" s="984"/>
      <c r="AP73" s="984" t="s">
        <v>558</v>
      </c>
      <c r="AQ73" s="984"/>
      <c r="AR73" s="984"/>
      <c r="AS73" s="984"/>
      <c r="AT73" s="984"/>
      <c r="AU73" s="984" t="s">
        <v>558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550</v>
      </c>
      <c r="C74" s="988"/>
      <c r="D74" s="988"/>
      <c r="E74" s="988"/>
      <c r="F74" s="988"/>
      <c r="G74" s="988"/>
      <c r="H74" s="988"/>
      <c r="I74" s="988"/>
      <c r="J74" s="988"/>
      <c r="K74" s="988"/>
      <c r="L74" s="988"/>
      <c r="M74" s="988"/>
      <c r="N74" s="988"/>
      <c r="O74" s="988"/>
      <c r="P74" s="989"/>
      <c r="Q74" s="990">
        <v>800</v>
      </c>
      <c r="R74" s="984"/>
      <c r="S74" s="984"/>
      <c r="T74" s="984"/>
      <c r="U74" s="984"/>
      <c r="V74" s="984">
        <v>761</v>
      </c>
      <c r="W74" s="984"/>
      <c r="X74" s="984"/>
      <c r="Y74" s="984"/>
      <c r="Z74" s="984"/>
      <c r="AA74" s="984">
        <v>39</v>
      </c>
      <c r="AB74" s="984"/>
      <c r="AC74" s="984"/>
      <c r="AD74" s="984"/>
      <c r="AE74" s="984"/>
      <c r="AF74" s="984">
        <v>39</v>
      </c>
      <c r="AG74" s="984"/>
      <c r="AH74" s="984"/>
      <c r="AI74" s="984"/>
      <c r="AJ74" s="984"/>
      <c r="AK74" s="984" t="s">
        <v>558</v>
      </c>
      <c r="AL74" s="984"/>
      <c r="AM74" s="984"/>
      <c r="AN74" s="984"/>
      <c r="AO74" s="984"/>
      <c r="AP74" s="984" t="s">
        <v>558</v>
      </c>
      <c r="AQ74" s="984"/>
      <c r="AR74" s="984"/>
      <c r="AS74" s="984"/>
      <c r="AT74" s="984"/>
      <c r="AU74" s="984" t="s">
        <v>558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551</v>
      </c>
      <c r="C75" s="988"/>
      <c r="D75" s="988"/>
      <c r="E75" s="988"/>
      <c r="F75" s="988"/>
      <c r="G75" s="988"/>
      <c r="H75" s="988"/>
      <c r="I75" s="988"/>
      <c r="J75" s="988"/>
      <c r="K75" s="988"/>
      <c r="L75" s="988"/>
      <c r="M75" s="988"/>
      <c r="N75" s="988"/>
      <c r="O75" s="988"/>
      <c r="P75" s="989"/>
      <c r="Q75" s="991">
        <v>156266</v>
      </c>
      <c r="R75" s="992"/>
      <c r="S75" s="992"/>
      <c r="T75" s="992"/>
      <c r="U75" s="993"/>
      <c r="V75" s="994">
        <v>153668</v>
      </c>
      <c r="W75" s="992"/>
      <c r="X75" s="992"/>
      <c r="Y75" s="992"/>
      <c r="Z75" s="993"/>
      <c r="AA75" s="994">
        <v>2598</v>
      </c>
      <c r="AB75" s="992"/>
      <c r="AC75" s="992"/>
      <c r="AD75" s="992"/>
      <c r="AE75" s="993"/>
      <c r="AF75" s="994">
        <v>2598</v>
      </c>
      <c r="AG75" s="992"/>
      <c r="AH75" s="992"/>
      <c r="AI75" s="992"/>
      <c r="AJ75" s="993"/>
      <c r="AK75" s="994">
        <v>1803</v>
      </c>
      <c r="AL75" s="992"/>
      <c r="AM75" s="992"/>
      <c r="AN75" s="992"/>
      <c r="AO75" s="993"/>
      <c r="AP75" s="994" t="s">
        <v>558</v>
      </c>
      <c r="AQ75" s="992"/>
      <c r="AR75" s="992"/>
      <c r="AS75" s="992"/>
      <c r="AT75" s="993"/>
      <c r="AU75" s="994" t="s">
        <v>558</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552</v>
      </c>
      <c r="C76" s="988"/>
      <c r="D76" s="988"/>
      <c r="E76" s="988"/>
      <c r="F76" s="988"/>
      <c r="G76" s="988"/>
      <c r="H76" s="988"/>
      <c r="I76" s="988"/>
      <c r="J76" s="988"/>
      <c r="K76" s="988"/>
      <c r="L76" s="988"/>
      <c r="M76" s="988"/>
      <c r="N76" s="988"/>
      <c r="O76" s="988"/>
      <c r="P76" s="989"/>
      <c r="Q76" s="991">
        <v>1101</v>
      </c>
      <c r="R76" s="992"/>
      <c r="S76" s="992"/>
      <c r="T76" s="992"/>
      <c r="U76" s="993"/>
      <c r="V76" s="994">
        <v>1095</v>
      </c>
      <c r="W76" s="992"/>
      <c r="X76" s="992"/>
      <c r="Y76" s="992"/>
      <c r="Z76" s="993"/>
      <c r="AA76" s="994">
        <v>6</v>
      </c>
      <c r="AB76" s="992"/>
      <c r="AC76" s="992"/>
      <c r="AD76" s="992"/>
      <c r="AE76" s="993"/>
      <c r="AF76" s="994">
        <v>6</v>
      </c>
      <c r="AG76" s="992"/>
      <c r="AH76" s="992"/>
      <c r="AI76" s="992"/>
      <c r="AJ76" s="993"/>
      <c r="AK76" s="994" t="s">
        <v>558</v>
      </c>
      <c r="AL76" s="992"/>
      <c r="AM76" s="992"/>
      <c r="AN76" s="992"/>
      <c r="AO76" s="993"/>
      <c r="AP76" s="994" t="s">
        <v>558</v>
      </c>
      <c r="AQ76" s="992"/>
      <c r="AR76" s="992"/>
      <c r="AS76" s="992"/>
      <c r="AT76" s="993"/>
      <c r="AU76" s="994" t="s">
        <v>558</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375</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2843</v>
      </c>
      <c r="AG88" s="972"/>
      <c r="AH88" s="972"/>
      <c r="AI88" s="972"/>
      <c r="AJ88" s="972"/>
      <c r="AK88" s="976"/>
      <c r="AL88" s="976"/>
      <c r="AM88" s="976"/>
      <c r="AN88" s="976"/>
      <c r="AO88" s="976"/>
      <c r="AP88" s="972">
        <v>356</v>
      </c>
      <c r="AQ88" s="972"/>
      <c r="AR88" s="972"/>
      <c r="AS88" s="972"/>
      <c r="AT88" s="972"/>
      <c r="AU88" s="972">
        <v>37</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293</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293</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293</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365474</v>
      </c>
      <c r="AB110" s="902"/>
      <c r="AC110" s="902"/>
      <c r="AD110" s="902"/>
      <c r="AE110" s="903"/>
      <c r="AF110" s="904">
        <v>343786</v>
      </c>
      <c r="AG110" s="902"/>
      <c r="AH110" s="902"/>
      <c r="AI110" s="902"/>
      <c r="AJ110" s="903"/>
      <c r="AK110" s="904">
        <v>334443</v>
      </c>
      <c r="AL110" s="902"/>
      <c r="AM110" s="902"/>
      <c r="AN110" s="902"/>
      <c r="AO110" s="903"/>
      <c r="AP110" s="905">
        <v>16.100000000000001</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3082282</v>
      </c>
      <c r="BR110" s="855"/>
      <c r="BS110" s="855"/>
      <c r="BT110" s="855"/>
      <c r="BU110" s="855"/>
      <c r="BV110" s="855">
        <v>2868549</v>
      </c>
      <c r="BW110" s="855"/>
      <c r="BX110" s="855"/>
      <c r="BY110" s="855"/>
      <c r="BZ110" s="855"/>
      <c r="CA110" s="855">
        <v>2607253</v>
      </c>
      <c r="CB110" s="855"/>
      <c r="CC110" s="855"/>
      <c r="CD110" s="855"/>
      <c r="CE110" s="855"/>
      <c r="CF110" s="879">
        <v>125.7</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700</v>
      </c>
      <c r="BR111" s="830"/>
      <c r="BS111" s="830"/>
      <c r="BT111" s="830"/>
      <c r="BU111" s="830"/>
      <c r="BV111" s="830">
        <v>474</v>
      </c>
      <c r="BW111" s="830"/>
      <c r="BX111" s="830"/>
      <c r="BY111" s="830"/>
      <c r="BZ111" s="830"/>
      <c r="CA111" s="830">
        <v>373</v>
      </c>
      <c r="CB111" s="830"/>
      <c r="CC111" s="830"/>
      <c r="CD111" s="830"/>
      <c r="CE111" s="830"/>
      <c r="CF111" s="888">
        <v>0</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1467617</v>
      </c>
      <c r="BR112" s="830"/>
      <c r="BS112" s="830"/>
      <c r="BT112" s="830"/>
      <c r="BU112" s="830"/>
      <c r="BV112" s="830">
        <v>1304928</v>
      </c>
      <c r="BW112" s="830"/>
      <c r="BX112" s="830"/>
      <c r="BY112" s="830"/>
      <c r="BZ112" s="830"/>
      <c r="CA112" s="830">
        <v>1057957</v>
      </c>
      <c r="CB112" s="830"/>
      <c r="CC112" s="830"/>
      <c r="CD112" s="830"/>
      <c r="CE112" s="830"/>
      <c r="CF112" s="888">
        <v>51</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152788</v>
      </c>
      <c r="AB113" s="932"/>
      <c r="AC113" s="932"/>
      <c r="AD113" s="932"/>
      <c r="AE113" s="933"/>
      <c r="AF113" s="934">
        <v>152662</v>
      </c>
      <c r="AG113" s="932"/>
      <c r="AH113" s="932"/>
      <c r="AI113" s="932"/>
      <c r="AJ113" s="933"/>
      <c r="AK113" s="934">
        <v>114678</v>
      </c>
      <c r="AL113" s="932"/>
      <c r="AM113" s="932"/>
      <c r="AN113" s="932"/>
      <c r="AO113" s="933"/>
      <c r="AP113" s="935">
        <v>5.5</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22054</v>
      </c>
      <c r="BR113" s="830"/>
      <c r="BS113" s="830"/>
      <c r="BT113" s="830"/>
      <c r="BU113" s="830"/>
      <c r="BV113" s="830">
        <v>30095</v>
      </c>
      <c r="BW113" s="830"/>
      <c r="BX113" s="830"/>
      <c r="BY113" s="830"/>
      <c r="BZ113" s="830"/>
      <c r="CA113" s="830">
        <v>36412</v>
      </c>
      <c r="CB113" s="830"/>
      <c r="CC113" s="830"/>
      <c r="CD113" s="830"/>
      <c r="CE113" s="830"/>
      <c r="CF113" s="888">
        <v>1.8</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17896</v>
      </c>
      <c r="AB114" s="793"/>
      <c r="AC114" s="793"/>
      <c r="AD114" s="793"/>
      <c r="AE114" s="794"/>
      <c r="AF114" s="795">
        <v>7958</v>
      </c>
      <c r="AG114" s="793"/>
      <c r="AH114" s="793"/>
      <c r="AI114" s="793"/>
      <c r="AJ114" s="794"/>
      <c r="AK114" s="795">
        <v>12065</v>
      </c>
      <c r="AL114" s="793"/>
      <c r="AM114" s="793"/>
      <c r="AN114" s="793"/>
      <c r="AO114" s="794"/>
      <c r="AP114" s="837">
        <v>0.6</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350612</v>
      </c>
      <c r="BR114" s="830"/>
      <c r="BS114" s="830"/>
      <c r="BT114" s="830"/>
      <c r="BU114" s="830"/>
      <c r="BV114" s="830">
        <v>321868</v>
      </c>
      <c r="BW114" s="830"/>
      <c r="BX114" s="830"/>
      <c r="BY114" s="830"/>
      <c r="BZ114" s="830"/>
      <c r="CA114" s="830">
        <v>319904</v>
      </c>
      <c r="CB114" s="830"/>
      <c r="CC114" s="830"/>
      <c r="CD114" s="830"/>
      <c r="CE114" s="830"/>
      <c r="CF114" s="888">
        <v>15.4</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229</v>
      </c>
      <c r="AB115" s="932"/>
      <c r="AC115" s="932"/>
      <c r="AD115" s="932"/>
      <c r="AE115" s="933"/>
      <c r="AF115" s="934">
        <v>228</v>
      </c>
      <c r="AG115" s="932"/>
      <c r="AH115" s="932"/>
      <c r="AI115" s="932"/>
      <c r="AJ115" s="933"/>
      <c r="AK115" s="934">
        <v>105</v>
      </c>
      <c r="AL115" s="932"/>
      <c r="AM115" s="932"/>
      <c r="AN115" s="932"/>
      <c r="AO115" s="933"/>
      <c r="AP115" s="935">
        <v>0</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536387</v>
      </c>
      <c r="AB117" s="916"/>
      <c r="AC117" s="916"/>
      <c r="AD117" s="916"/>
      <c r="AE117" s="917"/>
      <c r="AF117" s="918">
        <v>504634</v>
      </c>
      <c r="AG117" s="916"/>
      <c r="AH117" s="916"/>
      <c r="AI117" s="916"/>
      <c r="AJ117" s="917"/>
      <c r="AK117" s="918">
        <v>461291</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293</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440</v>
      </c>
      <c r="BP119" s="891"/>
      <c r="BQ119" s="892">
        <v>4923265</v>
      </c>
      <c r="BR119" s="858"/>
      <c r="BS119" s="858"/>
      <c r="BT119" s="858"/>
      <c r="BU119" s="858"/>
      <c r="BV119" s="858">
        <v>4525914</v>
      </c>
      <c r="BW119" s="858"/>
      <c r="BX119" s="858"/>
      <c r="BY119" s="858"/>
      <c r="BZ119" s="858"/>
      <c r="CA119" s="858">
        <v>4021899</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700</v>
      </c>
      <c r="DH119" s="777"/>
      <c r="DI119" s="777"/>
      <c r="DJ119" s="777"/>
      <c r="DK119" s="778"/>
      <c r="DL119" s="779">
        <v>474</v>
      </c>
      <c r="DM119" s="777"/>
      <c r="DN119" s="777"/>
      <c r="DO119" s="777"/>
      <c r="DP119" s="778"/>
      <c r="DQ119" s="779">
        <v>373</v>
      </c>
      <c r="DR119" s="777"/>
      <c r="DS119" s="777"/>
      <c r="DT119" s="777"/>
      <c r="DU119" s="778"/>
      <c r="DV119" s="861">
        <v>0</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2579430</v>
      </c>
      <c r="BR120" s="855"/>
      <c r="BS120" s="855"/>
      <c r="BT120" s="855"/>
      <c r="BU120" s="855"/>
      <c r="BV120" s="855">
        <v>2684442</v>
      </c>
      <c r="BW120" s="855"/>
      <c r="BX120" s="855"/>
      <c r="BY120" s="855"/>
      <c r="BZ120" s="855"/>
      <c r="CA120" s="855">
        <v>2933178</v>
      </c>
      <c r="CB120" s="855"/>
      <c r="CC120" s="855"/>
      <c r="CD120" s="855"/>
      <c r="CE120" s="855"/>
      <c r="CF120" s="879">
        <v>141.4</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1057437</v>
      </c>
      <c r="DR120" s="855"/>
      <c r="DS120" s="855"/>
      <c r="DT120" s="855"/>
      <c r="DU120" s="855"/>
      <c r="DV120" s="856">
        <v>51</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11317</v>
      </c>
      <c r="DH121" s="830"/>
      <c r="DI121" s="830"/>
      <c r="DJ121" s="830"/>
      <c r="DK121" s="830"/>
      <c r="DL121" s="830" t="s">
        <v>122</v>
      </c>
      <c r="DM121" s="830"/>
      <c r="DN121" s="830"/>
      <c r="DO121" s="830"/>
      <c r="DP121" s="830"/>
      <c r="DQ121" s="830">
        <v>520</v>
      </c>
      <c r="DR121" s="830"/>
      <c r="DS121" s="830"/>
      <c r="DT121" s="830"/>
      <c r="DU121" s="830"/>
      <c r="DV121" s="807">
        <v>0</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3170496</v>
      </c>
      <c r="BR122" s="858"/>
      <c r="BS122" s="858"/>
      <c r="BT122" s="858"/>
      <c r="BU122" s="858"/>
      <c r="BV122" s="858">
        <v>3300694</v>
      </c>
      <c r="BW122" s="858"/>
      <c r="BX122" s="858"/>
      <c r="BY122" s="858"/>
      <c r="BZ122" s="858"/>
      <c r="CA122" s="858">
        <v>2783876</v>
      </c>
      <c r="CB122" s="858"/>
      <c r="CC122" s="858"/>
      <c r="CD122" s="858"/>
      <c r="CE122" s="858"/>
      <c r="CF122" s="859">
        <v>134.19999999999999</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448</v>
      </c>
      <c r="BP123" s="891"/>
      <c r="BQ123" s="845">
        <v>5749926</v>
      </c>
      <c r="BR123" s="846"/>
      <c r="BS123" s="846"/>
      <c r="BT123" s="846"/>
      <c r="BU123" s="846"/>
      <c r="BV123" s="846">
        <v>5985136</v>
      </c>
      <c r="BW123" s="846"/>
      <c r="BX123" s="846"/>
      <c r="BY123" s="846"/>
      <c r="BZ123" s="846"/>
      <c r="CA123" s="846">
        <v>5717054</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1456300</v>
      </c>
      <c r="DH124" s="777"/>
      <c r="DI124" s="777"/>
      <c r="DJ124" s="777"/>
      <c r="DK124" s="778"/>
      <c r="DL124" s="779">
        <v>1304928</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229</v>
      </c>
      <c r="AB126" s="793"/>
      <c r="AC126" s="793"/>
      <c r="AD126" s="793"/>
      <c r="AE126" s="794"/>
      <c r="AF126" s="795">
        <v>228</v>
      </c>
      <c r="AG126" s="793"/>
      <c r="AH126" s="793"/>
      <c r="AI126" s="793"/>
      <c r="AJ126" s="794"/>
      <c r="AK126" s="795">
        <v>105</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844</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2306264</v>
      </c>
      <c r="AB129" s="793"/>
      <c r="AC129" s="793"/>
      <c r="AD129" s="793"/>
      <c r="AE129" s="794"/>
      <c r="AF129" s="795">
        <v>2302501</v>
      </c>
      <c r="AG129" s="793"/>
      <c r="AH129" s="793"/>
      <c r="AI129" s="793"/>
      <c r="AJ129" s="794"/>
      <c r="AK129" s="795">
        <v>2363372</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308428</v>
      </c>
      <c r="AB130" s="793"/>
      <c r="AC130" s="793"/>
      <c r="AD130" s="793"/>
      <c r="AE130" s="794"/>
      <c r="AF130" s="795">
        <v>294624</v>
      </c>
      <c r="AG130" s="793"/>
      <c r="AH130" s="793"/>
      <c r="AI130" s="793"/>
      <c r="AJ130" s="794"/>
      <c r="AK130" s="795">
        <v>288606</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10</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1997836</v>
      </c>
      <c r="AB131" s="777"/>
      <c r="AC131" s="777"/>
      <c r="AD131" s="777"/>
      <c r="AE131" s="778"/>
      <c r="AF131" s="779">
        <v>2007877</v>
      </c>
      <c r="AG131" s="777"/>
      <c r="AH131" s="777"/>
      <c r="AI131" s="777"/>
      <c r="AJ131" s="778"/>
      <c r="AK131" s="779">
        <v>2074766</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11.36805023</v>
      </c>
      <c r="AB132" s="758"/>
      <c r="AC132" s="758"/>
      <c r="AD132" s="758"/>
      <c r="AE132" s="759"/>
      <c r="AF132" s="760">
        <v>10.45930602</v>
      </c>
      <c r="AG132" s="758"/>
      <c r="AH132" s="758"/>
      <c r="AI132" s="758"/>
      <c r="AJ132" s="759"/>
      <c r="AK132" s="760">
        <v>8.3231072810000004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11.5</v>
      </c>
      <c r="AB133" s="737"/>
      <c r="AC133" s="737"/>
      <c r="AD133" s="737"/>
      <c r="AE133" s="738"/>
      <c r="AF133" s="736">
        <v>10.8</v>
      </c>
      <c r="AG133" s="737"/>
      <c r="AH133" s="737"/>
      <c r="AI133" s="737"/>
      <c r="AJ133" s="738"/>
      <c r="AK133" s="736">
        <v>10</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YIQmNwYd4JHIucUoW6al46TnoHYZlgU3olpg99pafS6j/iCvVQQ6nnkk9Ae7qFJEcft95IjuHtCBQbn/UoIog==" saltValue="zQWZb375A3Uk+4IgBtGue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yApCCeQL4bu9o8v4Sf67Y1cHEjI/iX6HZrb238gdsYksPUERsMw+bmSYE+vCS3sZkhMzo+r2NTEmfBnupzb7w==" saltValue="dIoqcxHDTGWjLvVPh45F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5" zoomScaleNormal="7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DYydG4eIhPBIZ9NV7Au8uuwM4VqS9BieQD0PWNjqJ0iHcJG8qHeKFnLBz+7S9JvqFBK2wYVEbRkX2akLQJUKg==" saltValue="8DvrFnOcnqfdmqT7mOPu0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5" zoomScaleSheetLayoutView="7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 x14ac:dyDescent="0.2">
      <c r="A8" s="247"/>
      <c r="AK8" s="256"/>
      <c r="AL8" s="257"/>
      <c r="AM8" s="257"/>
      <c r="AN8" s="258"/>
      <c r="AO8" s="1132"/>
      <c r="AP8" s="259" t="s">
        <v>479</v>
      </c>
      <c r="AQ8" s="260" t="s">
        <v>480</v>
      </c>
      <c r="AR8" s="261" t="s">
        <v>481</v>
      </c>
    </row>
    <row r="9" spans="1:46" ht="13" x14ac:dyDescent="0.2">
      <c r="A9" s="247"/>
      <c r="AK9" s="1143" t="s">
        <v>482</v>
      </c>
      <c r="AL9" s="1144"/>
      <c r="AM9" s="1144"/>
      <c r="AN9" s="1145"/>
      <c r="AO9" s="262">
        <v>567164</v>
      </c>
      <c r="AP9" s="262">
        <v>109576</v>
      </c>
      <c r="AQ9" s="263">
        <v>156369</v>
      </c>
      <c r="AR9" s="264">
        <v>-29.9</v>
      </c>
    </row>
    <row r="10" spans="1:46" ht="13.5" customHeight="1" x14ac:dyDescent="0.2">
      <c r="A10" s="247"/>
      <c r="AK10" s="1143" t="s">
        <v>483</v>
      </c>
      <c r="AL10" s="1144"/>
      <c r="AM10" s="1144"/>
      <c r="AN10" s="1145"/>
      <c r="AO10" s="265">
        <v>110998</v>
      </c>
      <c r="AP10" s="265">
        <v>21445</v>
      </c>
      <c r="AQ10" s="266">
        <v>21449</v>
      </c>
      <c r="AR10" s="267">
        <v>0</v>
      </c>
    </row>
    <row r="11" spans="1:46" ht="13.5" customHeight="1" x14ac:dyDescent="0.2">
      <c r="A11" s="247"/>
      <c r="AK11" s="1143" t="s">
        <v>484</v>
      </c>
      <c r="AL11" s="1144"/>
      <c r="AM11" s="1144"/>
      <c r="AN11" s="1145"/>
      <c r="AO11" s="265">
        <v>6579</v>
      </c>
      <c r="AP11" s="265">
        <v>1271</v>
      </c>
      <c r="AQ11" s="266">
        <v>1663</v>
      </c>
      <c r="AR11" s="267">
        <v>-23.6</v>
      </c>
    </row>
    <row r="12" spans="1:46" ht="13.5" customHeight="1" x14ac:dyDescent="0.2">
      <c r="A12" s="247"/>
      <c r="AK12" s="1143" t="s">
        <v>485</v>
      </c>
      <c r="AL12" s="1144"/>
      <c r="AM12" s="1144"/>
      <c r="AN12" s="1145"/>
      <c r="AO12" s="265" t="s">
        <v>486</v>
      </c>
      <c r="AP12" s="265" t="s">
        <v>486</v>
      </c>
      <c r="AQ12" s="266">
        <v>34</v>
      </c>
      <c r="AR12" s="267" t="s">
        <v>486</v>
      </c>
    </row>
    <row r="13" spans="1:46" ht="13.5" customHeight="1" x14ac:dyDescent="0.2">
      <c r="A13" s="247"/>
      <c r="AK13" s="1143" t="s">
        <v>487</v>
      </c>
      <c r="AL13" s="1144"/>
      <c r="AM13" s="1144"/>
      <c r="AN13" s="1145"/>
      <c r="AO13" s="265">
        <v>34754</v>
      </c>
      <c r="AP13" s="265">
        <v>6714</v>
      </c>
      <c r="AQ13" s="266">
        <v>5566</v>
      </c>
      <c r="AR13" s="267">
        <v>20.6</v>
      </c>
    </row>
    <row r="14" spans="1:46" ht="13.5" customHeight="1" x14ac:dyDescent="0.2">
      <c r="A14" s="247"/>
      <c r="AK14" s="1143" t="s">
        <v>488</v>
      </c>
      <c r="AL14" s="1144"/>
      <c r="AM14" s="1144"/>
      <c r="AN14" s="1145"/>
      <c r="AO14" s="265">
        <v>12010</v>
      </c>
      <c r="AP14" s="265">
        <v>2320</v>
      </c>
      <c r="AQ14" s="266">
        <v>3589</v>
      </c>
      <c r="AR14" s="267">
        <v>-35.4</v>
      </c>
    </row>
    <row r="15" spans="1:46" ht="13.5" customHeight="1" x14ac:dyDescent="0.2">
      <c r="A15" s="247"/>
      <c r="AK15" s="1146" t="s">
        <v>489</v>
      </c>
      <c r="AL15" s="1147"/>
      <c r="AM15" s="1147"/>
      <c r="AN15" s="1148"/>
      <c r="AO15" s="265">
        <v>-19866</v>
      </c>
      <c r="AP15" s="265">
        <v>-3838</v>
      </c>
      <c r="AQ15" s="266">
        <v>-10547</v>
      </c>
      <c r="AR15" s="267">
        <v>-63.6</v>
      </c>
    </row>
    <row r="16" spans="1:46" ht="13" x14ac:dyDescent="0.2">
      <c r="A16" s="247"/>
      <c r="AK16" s="1146" t="s">
        <v>176</v>
      </c>
      <c r="AL16" s="1147"/>
      <c r="AM16" s="1147"/>
      <c r="AN16" s="1148"/>
      <c r="AO16" s="265">
        <v>711639</v>
      </c>
      <c r="AP16" s="265">
        <v>137488</v>
      </c>
      <c r="AQ16" s="266">
        <v>178125</v>
      </c>
      <c r="AR16" s="267">
        <v>-22.8</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49" t="s">
        <v>494</v>
      </c>
      <c r="AL21" s="1150"/>
      <c r="AM21" s="1150"/>
      <c r="AN21" s="1151"/>
      <c r="AO21" s="277">
        <v>10.43</v>
      </c>
      <c r="AP21" s="278">
        <v>14.51</v>
      </c>
      <c r="AQ21" s="279">
        <v>-4.08</v>
      </c>
      <c r="AS21" s="280"/>
      <c r="AT21" s="276"/>
    </row>
    <row r="22" spans="1:46" s="248" customFormat="1" ht="13" x14ac:dyDescent="0.2">
      <c r="A22" s="276"/>
      <c r="AK22" s="1149" t="s">
        <v>495</v>
      </c>
      <c r="AL22" s="1150"/>
      <c r="AM22" s="1150"/>
      <c r="AN22" s="1151"/>
      <c r="AO22" s="281">
        <v>91.9</v>
      </c>
      <c r="AP22" s="282">
        <v>95.5</v>
      </c>
      <c r="AQ22" s="283">
        <v>-3.6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334443</v>
      </c>
      <c r="AP32" s="291">
        <v>64614</v>
      </c>
      <c r="AQ32" s="292">
        <v>89268</v>
      </c>
      <c r="AR32" s="293">
        <v>-27.6</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t="s">
        <v>486</v>
      </c>
      <c r="AR34" s="293" t="s">
        <v>486</v>
      </c>
    </row>
    <row r="35" spans="1:46" ht="27" customHeight="1" x14ac:dyDescent="0.2">
      <c r="A35" s="247"/>
      <c r="AK35" s="1133" t="s">
        <v>502</v>
      </c>
      <c r="AL35" s="1134"/>
      <c r="AM35" s="1134"/>
      <c r="AN35" s="1135"/>
      <c r="AO35" s="291">
        <v>114678</v>
      </c>
      <c r="AP35" s="291">
        <v>22156</v>
      </c>
      <c r="AQ35" s="292">
        <v>17003</v>
      </c>
      <c r="AR35" s="293">
        <v>30.3</v>
      </c>
    </row>
    <row r="36" spans="1:46" ht="27" customHeight="1" x14ac:dyDescent="0.2">
      <c r="A36" s="247"/>
      <c r="AK36" s="1133" t="s">
        <v>503</v>
      </c>
      <c r="AL36" s="1134"/>
      <c r="AM36" s="1134"/>
      <c r="AN36" s="1135"/>
      <c r="AO36" s="291">
        <v>12065</v>
      </c>
      <c r="AP36" s="291">
        <v>2331</v>
      </c>
      <c r="AQ36" s="292">
        <v>5039</v>
      </c>
      <c r="AR36" s="293">
        <v>-53.7</v>
      </c>
    </row>
    <row r="37" spans="1:46" ht="13.5" customHeight="1" x14ac:dyDescent="0.2">
      <c r="A37" s="247"/>
      <c r="AK37" s="1133" t="s">
        <v>504</v>
      </c>
      <c r="AL37" s="1134"/>
      <c r="AM37" s="1134"/>
      <c r="AN37" s="1135"/>
      <c r="AO37" s="291">
        <v>105</v>
      </c>
      <c r="AP37" s="291">
        <v>20</v>
      </c>
      <c r="AQ37" s="292">
        <v>909</v>
      </c>
      <c r="AR37" s="293">
        <v>-97.8</v>
      </c>
    </row>
    <row r="38" spans="1:46" ht="27" customHeight="1" x14ac:dyDescent="0.2">
      <c r="A38" s="247"/>
      <c r="AK38" s="1136" t="s">
        <v>505</v>
      </c>
      <c r="AL38" s="1137"/>
      <c r="AM38" s="1137"/>
      <c r="AN38" s="1138"/>
      <c r="AO38" s="294" t="s">
        <v>486</v>
      </c>
      <c r="AP38" s="294" t="s">
        <v>486</v>
      </c>
      <c r="AQ38" s="295">
        <v>25</v>
      </c>
      <c r="AR38" s="283" t="s">
        <v>486</v>
      </c>
      <c r="AS38" s="290"/>
    </row>
    <row r="39" spans="1:46" ht="13" x14ac:dyDescent="0.2">
      <c r="A39" s="247"/>
      <c r="AK39" s="1136" t="s">
        <v>506</v>
      </c>
      <c r="AL39" s="1137"/>
      <c r="AM39" s="1137"/>
      <c r="AN39" s="1138"/>
      <c r="AO39" s="291" t="s">
        <v>486</v>
      </c>
      <c r="AP39" s="291" t="s">
        <v>486</v>
      </c>
      <c r="AQ39" s="292">
        <v>-4913</v>
      </c>
      <c r="AR39" s="293" t="s">
        <v>486</v>
      </c>
      <c r="AS39" s="290"/>
    </row>
    <row r="40" spans="1:46" ht="27" customHeight="1" x14ac:dyDescent="0.2">
      <c r="A40" s="247"/>
      <c r="AK40" s="1133" t="s">
        <v>507</v>
      </c>
      <c r="AL40" s="1134"/>
      <c r="AM40" s="1134"/>
      <c r="AN40" s="1135"/>
      <c r="AO40" s="291">
        <v>-288606</v>
      </c>
      <c r="AP40" s="291">
        <v>-55759</v>
      </c>
      <c r="AQ40" s="292">
        <v>-72657</v>
      </c>
      <c r="AR40" s="293">
        <v>-23.3</v>
      </c>
      <c r="AS40" s="290"/>
    </row>
    <row r="41" spans="1:46" ht="13" x14ac:dyDescent="0.2">
      <c r="A41" s="247"/>
      <c r="AK41" s="1139" t="s">
        <v>286</v>
      </c>
      <c r="AL41" s="1140"/>
      <c r="AM41" s="1140"/>
      <c r="AN41" s="1141"/>
      <c r="AO41" s="291">
        <v>172685</v>
      </c>
      <c r="AP41" s="291">
        <v>33363</v>
      </c>
      <c r="AQ41" s="292">
        <v>34674</v>
      </c>
      <c r="AR41" s="293">
        <v>-3.8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 x14ac:dyDescent="0.2">
      <c r="A50" s="247"/>
      <c r="AK50" s="305"/>
      <c r="AL50" s="306"/>
      <c r="AM50" s="1127"/>
      <c r="AN50" s="307" t="s">
        <v>511</v>
      </c>
      <c r="AO50" s="308" t="s">
        <v>512</v>
      </c>
      <c r="AP50" s="309" t="s">
        <v>513</v>
      </c>
      <c r="AQ50" s="310" t="s">
        <v>514</v>
      </c>
      <c r="AR50" s="311" t="s">
        <v>515</v>
      </c>
    </row>
    <row r="51" spans="1:44" ht="13" x14ac:dyDescent="0.2">
      <c r="A51" s="247"/>
      <c r="AK51" s="303" t="s">
        <v>516</v>
      </c>
      <c r="AL51" s="304"/>
      <c r="AM51" s="312">
        <v>774485</v>
      </c>
      <c r="AN51" s="313">
        <v>137882</v>
      </c>
      <c r="AO51" s="314">
        <v>0.3</v>
      </c>
      <c r="AP51" s="315">
        <v>125391</v>
      </c>
      <c r="AQ51" s="316">
        <v>-13.6</v>
      </c>
      <c r="AR51" s="317">
        <v>13.9</v>
      </c>
    </row>
    <row r="52" spans="1:44" ht="13" x14ac:dyDescent="0.2">
      <c r="A52" s="247"/>
      <c r="AK52" s="318"/>
      <c r="AL52" s="319" t="s">
        <v>517</v>
      </c>
      <c r="AM52" s="320">
        <v>588349</v>
      </c>
      <c r="AN52" s="321">
        <v>104744</v>
      </c>
      <c r="AO52" s="322">
        <v>32.1</v>
      </c>
      <c r="AP52" s="323">
        <v>68516</v>
      </c>
      <c r="AQ52" s="324">
        <v>-18.2</v>
      </c>
      <c r="AR52" s="325">
        <v>50.3</v>
      </c>
    </row>
    <row r="53" spans="1:44" ht="13" x14ac:dyDescent="0.2">
      <c r="A53" s="247"/>
      <c r="AK53" s="303" t="s">
        <v>518</v>
      </c>
      <c r="AL53" s="304"/>
      <c r="AM53" s="312">
        <v>1203794</v>
      </c>
      <c r="AN53" s="313">
        <v>219230</v>
      </c>
      <c r="AO53" s="314">
        <v>59</v>
      </c>
      <c r="AP53" s="315">
        <v>138402</v>
      </c>
      <c r="AQ53" s="316">
        <v>10.4</v>
      </c>
      <c r="AR53" s="317">
        <v>48.6</v>
      </c>
    </row>
    <row r="54" spans="1:44" ht="13" x14ac:dyDescent="0.2">
      <c r="A54" s="247"/>
      <c r="AK54" s="318"/>
      <c r="AL54" s="319" t="s">
        <v>517</v>
      </c>
      <c r="AM54" s="320">
        <v>1070606</v>
      </c>
      <c r="AN54" s="321">
        <v>194975</v>
      </c>
      <c r="AO54" s="322">
        <v>86.1</v>
      </c>
      <c r="AP54" s="323">
        <v>70652</v>
      </c>
      <c r="AQ54" s="324">
        <v>3.1</v>
      </c>
      <c r="AR54" s="325">
        <v>83</v>
      </c>
    </row>
    <row r="55" spans="1:44" ht="13" x14ac:dyDescent="0.2">
      <c r="A55" s="247"/>
      <c r="AK55" s="303" t="s">
        <v>519</v>
      </c>
      <c r="AL55" s="304"/>
      <c r="AM55" s="312">
        <v>672977</v>
      </c>
      <c r="AN55" s="313">
        <v>125182</v>
      </c>
      <c r="AO55" s="314">
        <v>-42.9</v>
      </c>
      <c r="AP55" s="315">
        <v>146367</v>
      </c>
      <c r="AQ55" s="316">
        <v>5.8</v>
      </c>
      <c r="AR55" s="317">
        <v>-48.7</v>
      </c>
    </row>
    <row r="56" spans="1:44" ht="13" x14ac:dyDescent="0.2">
      <c r="A56" s="247"/>
      <c r="AK56" s="318"/>
      <c r="AL56" s="319" t="s">
        <v>517</v>
      </c>
      <c r="AM56" s="320">
        <v>323310</v>
      </c>
      <c r="AN56" s="321">
        <v>60140</v>
      </c>
      <c r="AO56" s="322">
        <v>-69.2</v>
      </c>
      <c r="AP56" s="323">
        <v>79441</v>
      </c>
      <c r="AQ56" s="324">
        <v>12.4</v>
      </c>
      <c r="AR56" s="325">
        <v>-81.599999999999994</v>
      </c>
    </row>
    <row r="57" spans="1:44" ht="13" x14ac:dyDescent="0.2">
      <c r="A57" s="247"/>
      <c r="AK57" s="303" t="s">
        <v>520</v>
      </c>
      <c r="AL57" s="304"/>
      <c r="AM57" s="312">
        <v>447539</v>
      </c>
      <c r="AN57" s="313">
        <v>84809</v>
      </c>
      <c r="AO57" s="314">
        <v>-32.299999999999997</v>
      </c>
      <c r="AP57" s="315">
        <v>165181</v>
      </c>
      <c r="AQ57" s="316">
        <v>12.9</v>
      </c>
      <c r="AR57" s="317">
        <v>-45.2</v>
      </c>
    </row>
    <row r="58" spans="1:44" ht="13" x14ac:dyDescent="0.2">
      <c r="A58" s="247"/>
      <c r="AK58" s="318"/>
      <c r="AL58" s="319" t="s">
        <v>517</v>
      </c>
      <c r="AM58" s="320">
        <v>310545</v>
      </c>
      <c r="AN58" s="321">
        <v>58849</v>
      </c>
      <c r="AO58" s="322">
        <v>-2.1</v>
      </c>
      <c r="AP58" s="323">
        <v>82246</v>
      </c>
      <c r="AQ58" s="324">
        <v>3.5</v>
      </c>
      <c r="AR58" s="325">
        <v>-5.6</v>
      </c>
    </row>
    <row r="59" spans="1:44" ht="13" x14ac:dyDescent="0.2">
      <c r="A59" s="247"/>
      <c r="AK59" s="303" t="s">
        <v>521</v>
      </c>
      <c r="AL59" s="304"/>
      <c r="AM59" s="312">
        <v>136868</v>
      </c>
      <c r="AN59" s="313">
        <v>26443</v>
      </c>
      <c r="AO59" s="314">
        <v>-68.8</v>
      </c>
      <c r="AP59" s="315">
        <v>166234</v>
      </c>
      <c r="AQ59" s="316">
        <v>0.6</v>
      </c>
      <c r="AR59" s="317">
        <v>-69.400000000000006</v>
      </c>
    </row>
    <row r="60" spans="1:44" ht="13" x14ac:dyDescent="0.2">
      <c r="A60" s="247"/>
      <c r="AK60" s="318"/>
      <c r="AL60" s="319" t="s">
        <v>517</v>
      </c>
      <c r="AM60" s="320">
        <v>56091</v>
      </c>
      <c r="AN60" s="321">
        <v>10837</v>
      </c>
      <c r="AO60" s="322">
        <v>-81.599999999999994</v>
      </c>
      <c r="AP60" s="323">
        <v>89789</v>
      </c>
      <c r="AQ60" s="324">
        <v>9.1999999999999993</v>
      </c>
      <c r="AR60" s="325">
        <v>-90.8</v>
      </c>
    </row>
    <row r="61" spans="1:44" ht="13" x14ac:dyDescent="0.2">
      <c r="A61" s="247"/>
      <c r="AK61" s="303" t="s">
        <v>522</v>
      </c>
      <c r="AL61" s="326"/>
      <c r="AM61" s="312">
        <v>647133</v>
      </c>
      <c r="AN61" s="313">
        <v>118709</v>
      </c>
      <c r="AO61" s="314">
        <v>-16.899999999999999</v>
      </c>
      <c r="AP61" s="315">
        <v>148315</v>
      </c>
      <c r="AQ61" s="327">
        <v>3.2</v>
      </c>
      <c r="AR61" s="317">
        <v>-20.100000000000001</v>
      </c>
    </row>
    <row r="62" spans="1:44" ht="13" x14ac:dyDescent="0.2">
      <c r="A62" s="247"/>
      <c r="AK62" s="318"/>
      <c r="AL62" s="319" t="s">
        <v>517</v>
      </c>
      <c r="AM62" s="320">
        <v>469780</v>
      </c>
      <c r="AN62" s="321">
        <v>85909</v>
      </c>
      <c r="AO62" s="322">
        <v>-6.9</v>
      </c>
      <c r="AP62" s="323">
        <v>78129</v>
      </c>
      <c r="AQ62" s="324">
        <v>2</v>
      </c>
      <c r="AR62" s="325">
        <v>-8.9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c4d9y2Z6I4Ep1PzZrerjWkb8TbtKyqLucvZeU4UfaTzlse9od3cWEbiGhR9vM2iIrSRX6RvLapXziYidmMz6pg==" saltValue="kJU3zhXOlukgIA1q0+M0L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0" zoomScaleNormal="5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CMV5iXciWamdCbr1FwOaElmrf+ad80zicW8S+ZMg3Lusufbq2mXnnMwE7UCA/DGcT6jCNEI1zGkQezpgD/anJw==" saltValue="PDhf+gTzFZFcKb565+mj6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5" zoomScaleNormal="7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LmUkTE0CREBlTEjRZdDNgtWX4AgmGX7OXBBFeXyM8f4s+VMLG8WXuvsa/JKcBYJXRmJkMPj7iZwES/2q4Z4D5Q==" saltValue="Rs85+KYbbwHRptDMJtzH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112.45</v>
      </c>
      <c r="G47" s="12">
        <v>101.1</v>
      </c>
      <c r="H47" s="12">
        <v>96.96</v>
      </c>
      <c r="I47" s="12">
        <v>100.95</v>
      </c>
      <c r="J47" s="13">
        <v>98.51</v>
      </c>
    </row>
    <row r="48" spans="2:10" ht="57.75" customHeight="1" x14ac:dyDescent="0.2">
      <c r="B48" s="14"/>
      <c r="C48" s="1154" t="s">
        <v>4</v>
      </c>
      <c r="D48" s="1154"/>
      <c r="E48" s="1155"/>
      <c r="F48" s="15">
        <v>10.66</v>
      </c>
      <c r="G48" s="16">
        <v>8.56</v>
      </c>
      <c r="H48" s="16">
        <v>8.82</v>
      </c>
      <c r="I48" s="16">
        <v>8.6300000000000008</v>
      </c>
      <c r="J48" s="17">
        <v>9.35</v>
      </c>
    </row>
    <row r="49" spans="2:10" ht="57.75" customHeight="1" thickBot="1" x14ac:dyDescent="0.25">
      <c r="B49" s="18"/>
      <c r="C49" s="1156" t="s">
        <v>5</v>
      </c>
      <c r="D49" s="1156"/>
      <c r="E49" s="1157"/>
      <c r="F49" s="19">
        <v>4.76</v>
      </c>
      <c r="G49" s="20">
        <v>3.57</v>
      </c>
      <c r="H49" s="20">
        <v>0.66</v>
      </c>
      <c r="I49" s="20">
        <v>9.4600000000000009</v>
      </c>
      <c r="J49" s="21">
        <v>1.1000000000000001</v>
      </c>
    </row>
    <row r="50" spans="2:10" ht="13" x14ac:dyDescent="0.2"/>
  </sheetData>
  <sheetProtection algorithmName="SHA-512" hashValue="Tee3Ch9pwO2L4njoK8N3jDWdkt0PgB1ZZRFBdYgYVxJUG5ariLiFLJvXn2eV+U+hm12xlwod2uF6baXxGNEVLg==" saltValue="MhdUQkTqhUZKfaUp6/AS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75" zoomScaleNormal="7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529</v>
      </c>
      <c r="D34" s="1162"/>
      <c r="E34" s="1163"/>
      <c r="F34" s="32">
        <v>12.28</v>
      </c>
      <c r="G34" s="33">
        <v>11.84</v>
      </c>
      <c r="H34" s="33">
        <v>12.24</v>
      </c>
      <c r="I34" s="33">
        <v>13.34</v>
      </c>
      <c r="J34" s="34">
        <v>11.63</v>
      </c>
      <c r="K34" s="22"/>
      <c r="L34" s="22"/>
      <c r="M34" s="22"/>
      <c r="N34" s="22"/>
      <c r="O34" s="22"/>
      <c r="P34" s="22"/>
    </row>
    <row r="35" spans="1:16" ht="39" customHeight="1" x14ac:dyDescent="0.2">
      <c r="A35" s="22"/>
      <c r="B35" s="35"/>
      <c r="C35" s="1158" t="s">
        <v>530</v>
      </c>
      <c r="D35" s="1158"/>
      <c r="E35" s="1159"/>
      <c r="F35" s="36">
        <v>10.65</v>
      </c>
      <c r="G35" s="37">
        <v>8.5500000000000007</v>
      </c>
      <c r="H35" s="37">
        <v>8.81</v>
      </c>
      <c r="I35" s="37">
        <v>8.6199999999999992</v>
      </c>
      <c r="J35" s="38">
        <v>9.35</v>
      </c>
      <c r="K35" s="22"/>
      <c r="L35" s="22"/>
      <c r="M35" s="22"/>
      <c r="N35" s="22"/>
      <c r="O35" s="22"/>
      <c r="P35" s="22"/>
    </row>
    <row r="36" spans="1:16" ht="39" customHeight="1" x14ac:dyDescent="0.2">
      <c r="A36" s="22"/>
      <c r="B36" s="35"/>
      <c r="C36" s="1158" t="s">
        <v>531</v>
      </c>
      <c r="D36" s="1158"/>
      <c r="E36" s="1159"/>
      <c r="F36" s="36">
        <v>8.3800000000000008</v>
      </c>
      <c r="G36" s="37">
        <v>7.95</v>
      </c>
      <c r="H36" s="37">
        <v>7.68</v>
      </c>
      <c r="I36" s="37">
        <v>7.2</v>
      </c>
      <c r="J36" s="38">
        <v>6.97</v>
      </c>
      <c r="K36" s="22"/>
      <c r="L36" s="22"/>
      <c r="M36" s="22"/>
      <c r="N36" s="22"/>
      <c r="O36" s="22"/>
      <c r="P36" s="22"/>
    </row>
    <row r="37" spans="1:16" ht="39" customHeight="1" x14ac:dyDescent="0.2">
      <c r="A37" s="22"/>
      <c r="B37" s="35"/>
      <c r="C37" s="1158" t="s">
        <v>532</v>
      </c>
      <c r="D37" s="1158"/>
      <c r="E37" s="1159"/>
      <c r="F37" s="36">
        <v>1.4</v>
      </c>
      <c r="G37" s="37">
        <v>1.87</v>
      </c>
      <c r="H37" s="37">
        <v>1.82</v>
      </c>
      <c r="I37" s="37">
        <v>2.17</v>
      </c>
      <c r="J37" s="38">
        <v>2.02</v>
      </c>
      <c r="K37" s="22"/>
      <c r="L37" s="22"/>
      <c r="M37" s="22"/>
      <c r="N37" s="22"/>
      <c r="O37" s="22"/>
      <c r="P37" s="22"/>
    </row>
    <row r="38" spans="1:16" ht="39" customHeight="1" x14ac:dyDescent="0.2">
      <c r="A38" s="22"/>
      <c r="B38" s="35"/>
      <c r="C38" s="1158" t="s">
        <v>533</v>
      </c>
      <c r="D38" s="1158"/>
      <c r="E38" s="1159"/>
      <c r="F38" s="36" t="s">
        <v>486</v>
      </c>
      <c r="G38" s="37" t="s">
        <v>486</v>
      </c>
      <c r="H38" s="37" t="s">
        <v>486</v>
      </c>
      <c r="I38" s="37" t="s">
        <v>486</v>
      </c>
      <c r="J38" s="38">
        <v>0.99</v>
      </c>
      <c r="K38" s="22"/>
      <c r="L38" s="22"/>
      <c r="M38" s="22"/>
      <c r="N38" s="22"/>
      <c r="O38" s="22"/>
      <c r="P38" s="22"/>
    </row>
    <row r="39" spans="1:16" ht="39" customHeight="1" x14ac:dyDescent="0.2">
      <c r="A39" s="22"/>
      <c r="B39" s="35"/>
      <c r="C39" s="1158" t="s">
        <v>534</v>
      </c>
      <c r="D39" s="1158"/>
      <c r="E39" s="1159"/>
      <c r="F39" s="36">
        <v>0</v>
      </c>
      <c r="G39" s="37">
        <v>0.05</v>
      </c>
      <c r="H39" s="37" t="s">
        <v>535</v>
      </c>
      <c r="I39" s="37">
        <v>7.0000000000000007E-2</v>
      </c>
      <c r="J39" s="38">
        <v>0.01</v>
      </c>
      <c r="K39" s="22"/>
      <c r="L39" s="22"/>
      <c r="M39" s="22"/>
      <c r="N39" s="22"/>
      <c r="O39" s="22"/>
      <c r="P39" s="22"/>
    </row>
    <row r="40" spans="1:16" ht="39" customHeight="1" x14ac:dyDescent="0.2">
      <c r="A40" s="22"/>
      <c r="B40" s="35"/>
      <c r="C40" s="1158" t="s">
        <v>536</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v>0.47</v>
      </c>
      <c r="G43" s="42">
        <v>0.2</v>
      </c>
      <c r="H43" s="42">
        <v>0.15</v>
      </c>
      <c r="I43" s="42">
        <v>0.57999999999999996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zklYGzodFVe9V+O+a3C0e6FEzUlbQA6zSHEJy5segAvOm5c2TSMLqqm1NGyjPXndHMtLnUllQXyePGW9rZPFgw==" saltValue="+VKI4HFQJrqCnGGKwEk8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5" zoomScaleNormal="7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370</v>
      </c>
      <c r="L45" s="58">
        <v>371</v>
      </c>
      <c r="M45" s="58">
        <v>365</v>
      </c>
      <c r="N45" s="58">
        <v>344</v>
      </c>
      <c r="O45" s="59">
        <v>334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148</v>
      </c>
      <c r="L48" s="62">
        <v>146</v>
      </c>
      <c r="M48" s="62">
        <v>153</v>
      </c>
      <c r="N48" s="62">
        <v>153</v>
      </c>
      <c r="O48" s="63">
        <v>115</v>
      </c>
      <c r="P48" s="46"/>
      <c r="Q48" s="46"/>
      <c r="R48" s="46"/>
      <c r="S48" s="46"/>
      <c r="T48" s="46"/>
      <c r="U48" s="46"/>
    </row>
    <row r="49" spans="1:21" ht="30.75" customHeight="1" x14ac:dyDescent="0.2">
      <c r="A49" s="46"/>
      <c r="B49" s="1189"/>
      <c r="C49" s="1190"/>
      <c r="D49" s="60"/>
      <c r="E49" s="1166" t="s">
        <v>14</v>
      </c>
      <c r="F49" s="1166"/>
      <c r="G49" s="1166"/>
      <c r="H49" s="1166"/>
      <c r="I49" s="1166"/>
      <c r="J49" s="1167"/>
      <c r="K49" s="61">
        <v>20</v>
      </c>
      <c r="L49" s="62">
        <v>18</v>
      </c>
      <c r="M49" s="62">
        <v>18</v>
      </c>
      <c r="N49" s="62">
        <v>8</v>
      </c>
      <c r="O49" s="63">
        <v>12</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308</v>
      </c>
      <c r="L52" s="62">
        <v>315</v>
      </c>
      <c r="M52" s="62">
        <v>309</v>
      </c>
      <c r="N52" s="62">
        <v>294</v>
      </c>
      <c r="O52" s="63">
        <v>289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230</v>
      </c>
      <c r="L53" s="67">
        <v>220</v>
      </c>
      <c r="M53" s="67">
        <v>227</v>
      </c>
      <c r="N53" s="67">
        <v>211</v>
      </c>
      <c r="O53" s="68">
        <v>172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558</v>
      </c>
      <c r="L58" s="82" t="s">
        <v>558</v>
      </c>
      <c r="M58" s="82" t="s">
        <v>558</v>
      </c>
      <c r="N58" s="82" t="s">
        <v>558</v>
      </c>
      <c r="O58" s="83" t="s">
        <v>558</v>
      </c>
    </row>
    <row r="59" spans="1:21" ht="31.5" customHeight="1" x14ac:dyDescent="0.2">
      <c r="B59" s="1174"/>
      <c r="C59" s="1175"/>
      <c r="D59" s="1181" t="s">
        <v>26</v>
      </c>
      <c r="E59" s="1182"/>
      <c r="F59" s="1182"/>
      <c r="G59" s="1182"/>
      <c r="H59" s="1182"/>
      <c r="I59" s="1182"/>
      <c r="J59" s="1183"/>
      <c r="K59" s="84" t="s">
        <v>558</v>
      </c>
      <c r="L59" s="85" t="s">
        <v>558</v>
      </c>
      <c r="M59" s="85" t="s">
        <v>558</v>
      </c>
      <c r="N59" s="85" t="s">
        <v>558</v>
      </c>
      <c r="O59" s="86" t="s">
        <v>558</v>
      </c>
    </row>
    <row r="60" spans="1:21" ht="31.5" customHeight="1" thickBot="1" x14ac:dyDescent="0.25">
      <c r="B60" s="1176"/>
      <c r="C60" s="1177"/>
      <c r="D60" s="1184" t="s">
        <v>27</v>
      </c>
      <c r="E60" s="1185"/>
      <c r="F60" s="1185"/>
      <c r="G60" s="1185"/>
      <c r="H60" s="1185"/>
      <c r="I60" s="1185"/>
      <c r="J60" s="1186"/>
      <c r="K60" s="87" t="s">
        <v>558</v>
      </c>
      <c r="L60" s="88" t="s">
        <v>558</v>
      </c>
      <c r="M60" s="88" t="s">
        <v>558</v>
      </c>
      <c r="N60" s="88" t="s">
        <v>558</v>
      </c>
      <c r="O60" s="89" t="s">
        <v>558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zOefJN3lZ7aO23fXPy00t471BYki1pg89YjybL/472fbY/Hr675D4+ceYTKlmtZvpTQEe1Yn16W0zzsVl5KVA==" saltValue="8HOpkGJIKZMUdymQbBbg7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3022</v>
      </c>
      <c r="J41" s="331">
        <v>3329</v>
      </c>
      <c r="K41" s="331">
        <v>3082</v>
      </c>
      <c r="L41" s="331">
        <v>2869</v>
      </c>
      <c r="M41" s="332">
        <v>2607</v>
      </c>
    </row>
    <row r="42" spans="2:13" ht="27.75" customHeight="1" x14ac:dyDescent="0.2">
      <c r="B42" s="1197"/>
      <c r="C42" s="1198"/>
      <c r="D42" s="104"/>
      <c r="E42" s="1201" t="s">
        <v>32</v>
      </c>
      <c r="F42" s="1201"/>
      <c r="G42" s="1201"/>
      <c r="H42" s="1202"/>
      <c r="I42" s="333">
        <v>1</v>
      </c>
      <c r="J42" s="334">
        <v>1</v>
      </c>
      <c r="K42" s="334">
        <v>1</v>
      </c>
      <c r="L42" s="334">
        <v>0</v>
      </c>
      <c r="M42" s="335">
        <v>0</v>
      </c>
    </row>
    <row r="43" spans="2:13" ht="27.75" customHeight="1" x14ac:dyDescent="0.2">
      <c r="B43" s="1197"/>
      <c r="C43" s="1198"/>
      <c r="D43" s="104"/>
      <c r="E43" s="1201" t="s">
        <v>33</v>
      </c>
      <c r="F43" s="1201"/>
      <c r="G43" s="1201"/>
      <c r="H43" s="1202"/>
      <c r="I43" s="333">
        <v>1733</v>
      </c>
      <c r="J43" s="334">
        <v>1571</v>
      </c>
      <c r="K43" s="334">
        <v>1468</v>
      </c>
      <c r="L43" s="334">
        <v>1305</v>
      </c>
      <c r="M43" s="335">
        <v>1058</v>
      </c>
    </row>
    <row r="44" spans="2:13" ht="27.75" customHeight="1" x14ac:dyDescent="0.2">
      <c r="B44" s="1197"/>
      <c r="C44" s="1198"/>
      <c r="D44" s="104"/>
      <c r="E44" s="1201" t="s">
        <v>34</v>
      </c>
      <c r="F44" s="1201"/>
      <c r="G44" s="1201"/>
      <c r="H44" s="1202"/>
      <c r="I44" s="333">
        <v>65</v>
      </c>
      <c r="J44" s="334">
        <v>46</v>
      </c>
      <c r="K44" s="334">
        <v>22</v>
      </c>
      <c r="L44" s="334">
        <v>30</v>
      </c>
      <c r="M44" s="335">
        <v>36</v>
      </c>
    </row>
    <row r="45" spans="2:13" ht="27.75" customHeight="1" x14ac:dyDescent="0.2">
      <c r="B45" s="1197"/>
      <c r="C45" s="1198"/>
      <c r="D45" s="104"/>
      <c r="E45" s="1201" t="s">
        <v>35</v>
      </c>
      <c r="F45" s="1201"/>
      <c r="G45" s="1201"/>
      <c r="H45" s="1202"/>
      <c r="I45" s="333">
        <v>260</v>
      </c>
      <c r="J45" s="334">
        <v>281</v>
      </c>
      <c r="K45" s="334">
        <v>351</v>
      </c>
      <c r="L45" s="334">
        <v>322</v>
      </c>
      <c r="M45" s="335">
        <v>320</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2747</v>
      </c>
      <c r="J50" s="334">
        <v>2713</v>
      </c>
      <c r="K50" s="334">
        <v>2579</v>
      </c>
      <c r="L50" s="334">
        <v>2684</v>
      </c>
      <c r="M50" s="335">
        <v>2933</v>
      </c>
    </row>
    <row r="51" spans="2:13" ht="27.75" customHeight="1" x14ac:dyDescent="0.2">
      <c r="B51" s="1197"/>
      <c r="C51" s="1198"/>
      <c r="D51" s="104"/>
      <c r="E51" s="1201" t="s">
        <v>42</v>
      </c>
      <c r="F51" s="1201"/>
      <c r="G51" s="1201"/>
      <c r="H51" s="1202"/>
      <c r="I51" s="333">
        <v>2</v>
      </c>
      <c r="J51" s="334">
        <v>1</v>
      </c>
      <c r="K51" s="334" t="s">
        <v>486</v>
      </c>
      <c r="L51" s="334" t="s">
        <v>486</v>
      </c>
      <c r="M51" s="335" t="s">
        <v>486</v>
      </c>
    </row>
    <row r="52" spans="2:13" ht="27.75" customHeight="1" x14ac:dyDescent="0.2">
      <c r="B52" s="1199"/>
      <c r="C52" s="1200"/>
      <c r="D52" s="104"/>
      <c r="E52" s="1201" t="s">
        <v>43</v>
      </c>
      <c r="F52" s="1201"/>
      <c r="G52" s="1201"/>
      <c r="H52" s="1202"/>
      <c r="I52" s="333">
        <v>3261</v>
      </c>
      <c r="J52" s="334">
        <v>3314</v>
      </c>
      <c r="K52" s="334">
        <v>3170</v>
      </c>
      <c r="L52" s="334">
        <v>3301</v>
      </c>
      <c r="M52" s="335">
        <v>2784</v>
      </c>
    </row>
    <row r="53" spans="2:13" ht="27.75" customHeight="1" thickBot="1" x14ac:dyDescent="0.25">
      <c r="B53" s="1203" t="s">
        <v>19</v>
      </c>
      <c r="C53" s="1204"/>
      <c r="D53" s="108"/>
      <c r="E53" s="1205" t="s">
        <v>44</v>
      </c>
      <c r="F53" s="1205"/>
      <c r="G53" s="1205"/>
      <c r="H53" s="1206"/>
      <c r="I53" s="336">
        <v>-928</v>
      </c>
      <c r="J53" s="337">
        <v>-800</v>
      </c>
      <c r="K53" s="337">
        <v>-827</v>
      </c>
      <c r="L53" s="337">
        <v>-1459</v>
      </c>
      <c r="M53" s="338">
        <v>-1695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bpDOHuzYxeraqtBXA6c5JRvJd8OatbtdGqWpqcC0EU62f2jy8DLO+MIDMBqIf3RpDuIM0BlJ4gTVfN6coDhDCg==" saltValue="BdogDkDnJK1Q4GITh5DjK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2236</v>
      </c>
      <c r="G55" s="339">
        <v>2324</v>
      </c>
      <c r="H55" s="340">
        <v>2328</v>
      </c>
    </row>
    <row r="56" spans="2:8" ht="52.5" customHeight="1" x14ac:dyDescent="0.2">
      <c r="B56" s="120"/>
      <c r="C56" s="1224" t="s">
        <v>47</v>
      </c>
      <c r="D56" s="1224"/>
      <c r="E56" s="1225"/>
      <c r="F56" s="341">
        <v>99</v>
      </c>
      <c r="G56" s="341">
        <v>99</v>
      </c>
      <c r="H56" s="342">
        <v>352</v>
      </c>
    </row>
    <row r="57" spans="2:8" ht="53.25" customHeight="1" x14ac:dyDescent="0.2">
      <c r="B57" s="120"/>
      <c r="C57" s="1226" t="s">
        <v>48</v>
      </c>
      <c r="D57" s="1226"/>
      <c r="E57" s="1227"/>
      <c r="F57" s="343">
        <v>154</v>
      </c>
      <c r="G57" s="343">
        <v>177</v>
      </c>
      <c r="H57" s="344">
        <v>172</v>
      </c>
    </row>
    <row r="58" spans="2:8" ht="45.75" customHeight="1" x14ac:dyDescent="0.2">
      <c r="B58" s="121"/>
      <c r="C58" s="1214" t="s">
        <v>553</v>
      </c>
      <c r="D58" s="1215"/>
      <c r="E58" s="1216"/>
      <c r="F58" s="345">
        <v>70</v>
      </c>
      <c r="G58" s="346">
        <v>70</v>
      </c>
      <c r="H58" s="346">
        <v>70</v>
      </c>
    </row>
    <row r="59" spans="2:8" ht="45.75" customHeight="1" x14ac:dyDescent="0.2">
      <c r="B59" s="121"/>
      <c r="C59" s="1214" t="s">
        <v>554</v>
      </c>
      <c r="D59" s="1215"/>
      <c r="E59" s="1216"/>
      <c r="F59" s="345">
        <v>50</v>
      </c>
      <c r="G59" s="346">
        <v>50</v>
      </c>
      <c r="H59" s="346">
        <v>50</v>
      </c>
    </row>
    <row r="60" spans="2:8" ht="45.75" customHeight="1" x14ac:dyDescent="0.2">
      <c r="B60" s="121"/>
      <c r="C60" s="1214" t="s">
        <v>555</v>
      </c>
      <c r="D60" s="1215"/>
      <c r="E60" s="1216"/>
      <c r="F60" s="345">
        <v>14</v>
      </c>
      <c r="G60" s="346">
        <v>31</v>
      </c>
      <c r="H60" s="346">
        <v>23</v>
      </c>
    </row>
    <row r="61" spans="2:8" ht="45.75" customHeight="1" x14ac:dyDescent="0.2">
      <c r="B61" s="121"/>
      <c r="C61" s="1214" t="s">
        <v>556</v>
      </c>
      <c r="D61" s="1215"/>
      <c r="E61" s="1216"/>
      <c r="F61" s="345">
        <v>5</v>
      </c>
      <c r="G61" s="346">
        <v>10</v>
      </c>
      <c r="H61" s="346">
        <v>10</v>
      </c>
    </row>
    <row r="62" spans="2:8" ht="45.75" customHeight="1" thickBot="1" x14ac:dyDescent="0.25">
      <c r="B62" s="122"/>
      <c r="C62" s="1217" t="s">
        <v>557</v>
      </c>
      <c r="D62" s="1218"/>
      <c r="E62" s="1219"/>
      <c r="F62" s="347">
        <v>5</v>
      </c>
      <c r="G62" s="348">
        <v>7</v>
      </c>
      <c r="H62" s="348">
        <v>9</v>
      </c>
    </row>
    <row r="63" spans="2:8" ht="52.5" customHeight="1" thickBot="1" x14ac:dyDescent="0.25">
      <c r="B63" s="123"/>
      <c r="C63" s="1220" t="s">
        <v>49</v>
      </c>
      <c r="D63" s="1220"/>
      <c r="E63" s="1221"/>
      <c r="F63" s="349">
        <v>2490</v>
      </c>
      <c r="G63" s="349">
        <v>2601</v>
      </c>
      <c r="H63" s="350">
        <v>2852</v>
      </c>
    </row>
    <row r="64" spans="2:8" ht="13" x14ac:dyDescent="0.2"/>
  </sheetData>
  <sheetProtection algorithmName="SHA-512" hashValue="JOFxSb35iRSe6EO9PiGWYcqUqpaWNZNXzluBpTX2vHItiuwpkqacRXmyJ/ofTvz3eay0uDvem0G/VZt7LnXH3w==" saltValue="RkT9H1bm9awcWtQmUlTY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48947-F75C-4DA0-9040-EA8D07C6F0BA}">
  <sheetPr>
    <pageSetUpPr fitToPage="1"/>
  </sheetPr>
  <dimension ref="A1:DE85"/>
  <sheetViews>
    <sheetView showGridLines="0" zoomScale="75" zoomScaleNormal="7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562</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563</v>
      </c>
      <c r="AO51" s="1233"/>
      <c r="AP51" s="1233"/>
      <c r="AQ51" s="1233"/>
      <c r="AR51" s="1233"/>
      <c r="AS51" s="1233"/>
      <c r="AT51" s="1233"/>
      <c r="AU51" s="1233"/>
      <c r="AV51" s="1233"/>
      <c r="AW51" s="1233"/>
      <c r="AX51" s="1233"/>
      <c r="AY51" s="1233"/>
      <c r="AZ51" s="1233"/>
      <c r="BA51" s="1233"/>
      <c r="BB51" s="1233" t="s">
        <v>564</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565</v>
      </c>
      <c r="BC53" s="1233"/>
      <c r="BD53" s="1233"/>
      <c r="BE53" s="1233"/>
      <c r="BF53" s="1233"/>
      <c r="BG53" s="1233"/>
      <c r="BH53" s="1233"/>
      <c r="BI53" s="1233"/>
      <c r="BJ53" s="1233"/>
      <c r="BK53" s="1233"/>
      <c r="BL53" s="1233"/>
      <c r="BM53" s="1233"/>
      <c r="BN53" s="1233"/>
      <c r="BO53" s="1233"/>
      <c r="BP53" s="1230">
        <v>59.4</v>
      </c>
      <c r="BQ53" s="1230"/>
      <c r="BR53" s="1230"/>
      <c r="BS53" s="1230"/>
      <c r="BT53" s="1230"/>
      <c r="BU53" s="1230"/>
      <c r="BV53" s="1230"/>
      <c r="BW53" s="1230"/>
      <c r="BX53" s="1230">
        <v>52.4</v>
      </c>
      <c r="BY53" s="1230"/>
      <c r="BZ53" s="1230"/>
      <c r="CA53" s="1230"/>
      <c r="CB53" s="1230"/>
      <c r="CC53" s="1230"/>
      <c r="CD53" s="1230"/>
      <c r="CE53" s="1230"/>
      <c r="CF53" s="1230">
        <v>59.6</v>
      </c>
      <c r="CG53" s="1230"/>
      <c r="CH53" s="1230"/>
      <c r="CI53" s="1230"/>
      <c r="CJ53" s="1230"/>
      <c r="CK53" s="1230"/>
      <c r="CL53" s="1230"/>
      <c r="CM53" s="1230"/>
      <c r="CN53" s="1230">
        <v>61.7</v>
      </c>
      <c r="CO53" s="1230"/>
      <c r="CP53" s="1230"/>
      <c r="CQ53" s="1230"/>
      <c r="CR53" s="1230"/>
      <c r="CS53" s="1230"/>
      <c r="CT53" s="1230"/>
      <c r="CU53" s="1230"/>
      <c r="CV53" s="1230">
        <v>61.9</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566</v>
      </c>
      <c r="AO55" s="1234"/>
      <c r="AP55" s="1234"/>
      <c r="AQ55" s="1234"/>
      <c r="AR55" s="1234"/>
      <c r="AS55" s="1234"/>
      <c r="AT55" s="1234"/>
      <c r="AU55" s="1234"/>
      <c r="AV55" s="1234"/>
      <c r="AW55" s="1234"/>
      <c r="AX55" s="1234"/>
      <c r="AY55" s="1234"/>
      <c r="AZ55" s="1234"/>
      <c r="BA55" s="1234"/>
      <c r="BB55" s="1233" t="s">
        <v>564</v>
      </c>
      <c r="BC55" s="1233"/>
      <c r="BD55" s="1233"/>
      <c r="BE55" s="1233"/>
      <c r="BF55" s="1233"/>
      <c r="BG55" s="1233"/>
      <c r="BH55" s="1233"/>
      <c r="BI55" s="1233"/>
      <c r="BJ55" s="1233"/>
      <c r="BK55" s="1233"/>
      <c r="BL55" s="1233"/>
      <c r="BM55" s="1233"/>
      <c r="BN55" s="1233"/>
      <c r="BO55" s="1233"/>
      <c r="BP55" s="1230">
        <v>3.4</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565</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62.7</v>
      </c>
      <c r="BY57" s="1230"/>
      <c r="BZ57" s="1230"/>
      <c r="CA57" s="1230"/>
      <c r="CB57" s="1230"/>
      <c r="CC57" s="1230"/>
      <c r="CD57" s="1230"/>
      <c r="CE57" s="1230"/>
      <c r="CF57" s="1230">
        <v>63.1</v>
      </c>
      <c r="CG57" s="1230"/>
      <c r="CH57" s="1230"/>
      <c r="CI57" s="1230"/>
      <c r="CJ57" s="1230"/>
      <c r="CK57" s="1230"/>
      <c r="CL57" s="1230"/>
      <c r="CM57" s="1230"/>
      <c r="CN57" s="1230">
        <v>64</v>
      </c>
      <c r="CO57" s="1230"/>
      <c r="CP57" s="1230"/>
      <c r="CQ57" s="1230"/>
      <c r="CR57" s="1230"/>
      <c r="CS57" s="1230"/>
      <c r="CT57" s="1230"/>
      <c r="CU57" s="1230"/>
      <c r="CV57" s="1230">
        <v>64</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567</v>
      </c>
    </row>
    <row r="64" spans="1:109" ht="13"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570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562</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563</v>
      </c>
      <c r="AO73" s="1233"/>
      <c r="AP73" s="1233"/>
      <c r="AQ73" s="1233"/>
      <c r="AR73" s="1233"/>
      <c r="AS73" s="1233"/>
      <c r="AT73" s="1233"/>
      <c r="AU73" s="1233"/>
      <c r="AV73" s="1233"/>
      <c r="AW73" s="1233"/>
      <c r="AX73" s="1233"/>
      <c r="AY73" s="1233"/>
      <c r="AZ73" s="1233"/>
      <c r="BA73" s="1233"/>
      <c r="BB73" s="1233" t="s">
        <v>564</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568</v>
      </c>
      <c r="BC75" s="1233"/>
      <c r="BD75" s="1233"/>
      <c r="BE75" s="1233"/>
      <c r="BF75" s="1233"/>
      <c r="BG75" s="1233"/>
      <c r="BH75" s="1233"/>
      <c r="BI75" s="1233"/>
      <c r="BJ75" s="1233"/>
      <c r="BK75" s="1233"/>
      <c r="BL75" s="1233"/>
      <c r="BM75" s="1233"/>
      <c r="BN75" s="1233"/>
      <c r="BO75" s="1233"/>
      <c r="BP75" s="1230">
        <v>11.8</v>
      </c>
      <c r="BQ75" s="1230"/>
      <c r="BR75" s="1230"/>
      <c r="BS75" s="1230"/>
      <c r="BT75" s="1230"/>
      <c r="BU75" s="1230"/>
      <c r="BV75" s="1230"/>
      <c r="BW75" s="1230"/>
      <c r="BX75" s="1230">
        <v>11.7</v>
      </c>
      <c r="BY75" s="1230"/>
      <c r="BZ75" s="1230"/>
      <c r="CA75" s="1230"/>
      <c r="CB75" s="1230"/>
      <c r="CC75" s="1230"/>
      <c r="CD75" s="1230"/>
      <c r="CE75" s="1230"/>
      <c r="CF75" s="1230">
        <v>11.5</v>
      </c>
      <c r="CG75" s="1230"/>
      <c r="CH75" s="1230"/>
      <c r="CI75" s="1230"/>
      <c r="CJ75" s="1230"/>
      <c r="CK75" s="1230"/>
      <c r="CL75" s="1230"/>
      <c r="CM75" s="1230"/>
      <c r="CN75" s="1230">
        <v>10.8</v>
      </c>
      <c r="CO75" s="1230"/>
      <c r="CP75" s="1230"/>
      <c r="CQ75" s="1230"/>
      <c r="CR75" s="1230"/>
      <c r="CS75" s="1230"/>
      <c r="CT75" s="1230"/>
      <c r="CU75" s="1230"/>
      <c r="CV75" s="1230">
        <v>10</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566</v>
      </c>
      <c r="AO77" s="1234"/>
      <c r="AP77" s="1234"/>
      <c r="AQ77" s="1234"/>
      <c r="AR77" s="1234"/>
      <c r="AS77" s="1234"/>
      <c r="AT77" s="1234"/>
      <c r="AU77" s="1234"/>
      <c r="AV77" s="1234"/>
      <c r="AW77" s="1234"/>
      <c r="AX77" s="1234"/>
      <c r="AY77" s="1234"/>
      <c r="AZ77" s="1234"/>
      <c r="BA77" s="1234"/>
      <c r="BB77" s="1233" t="s">
        <v>564</v>
      </c>
      <c r="BC77" s="1233"/>
      <c r="BD77" s="1233"/>
      <c r="BE77" s="1233"/>
      <c r="BF77" s="1233"/>
      <c r="BG77" s="1233"/>
      <c r="BH77" s="1233"/>
      <c r="BI77" s="1233"/>
      <c r="BJ77" s="1233"/>
      <c r="BK77" s="1233"/>
      <c r="BL77" s="1233"/>
      <c r="BM77" s="1233"/>
      <c r="BN77" s="1233"/>
      <c r="BO77" s="1233"/>
      <c r="BP77" s="1230">
        <v>3.4</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568</v>
      </c>
      <c r="BC79" s="1233"/>
      <c r="BD79" s="1233"/>
      <c r="BE79" s="1233"/>
      <c r="BF79" s="1233"/>
      <c r="BG79" s="1233"/>
      <c r="BH79" s="1233"/>
      <c r="BI79" s="1233"/>
      <c r="BJ79" s="1233"/>
      <c r="BK79" s="1233"/>
      <c r="BL79" s="1233"/>
      <c r="BM79" s="1233"/>
      <c r="BN79" s="1233"/>
      <c r="BO79" s="1233"/>
      <c r="BP79" s="1230">
        <v>8.8000000000000007</v>
      </c>
      <c r="BQ79" s="1230"/>
      <c r="BR79" s="1230"/>
      <c r="BS79" s="1230"/>
      <c r="BT79" s="1230"/>
      <c r="BU79" s="1230"/>
      <c r="BV79" s="1230"/>
      <c r="BW79" s="1230"/>
      <c r="BX79" s="1230">
        <v>8.3000000000000007</v>
      </c>
      <c r="BY79" s="1230"/>
      <c r="BZ79" s="1230"/>
      <c r="CA79" s="1230"/>
      <c r="CB79" s="1230"/>
      <c r="CC79" s="1230"/>
      <c r="CD79" s="1230"/>
      <c r="CE79" s="1230"/>
      <c r="CF79" s="1230">
        <v>8.1</v>
      </c>
      <c r="CG79" s="1230"/>
      <c r="CH79" s="1230"/>
      <c r="CI79" s="1230"/>
      <c r="CJ79" s="1230"/>
      <c r="CK79" s="1230"/>
      <c r="CL79" s="1230"/>
      <c r="CM79" s="1230"/>
      <c r="CN79" s="1230">
        <v>8.1999999999999993</v>
      </c>
      <c r="CO79" s="1230"/>
      <c r="CP79" s="1230"/>
      <c r="CQ79" s="1230"/>
      <c r="CR79" s="1230"/>
      <c r="CS79" s="1230"/>
      <c r="CT79" s="1230"/>
      <c r="CU79" s="1230"/>
      <c r="CV79" s="1230">
        <v>8.3000000000000007</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Hw7tv9ZWAQhdr7jtbrnt6sNgYXNHxv5/yQkjSLc9qGY1ERINYycaPUfDnx8T3wUNABT+h8aBKJ0AZTNelZd/Kw==" saltValue="ouFAEzm2401ty923dno5A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EE939-4DFD-48A5-8D5F-F335A61F83A3}">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tMnckAhpeKYeMbodW7pCttfRmiLhTOLCVNpGW7Xm9FTSAiPW+53WgvAC4/+YHg3QAEH0FKVQyz3gkCyj32LtQ==" saltValue="7zfBppXIEWr9TlGuOzzg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885E0-A1B3-4AE7-9B69-60A81F46666D}">
  <sheetPr>
    <pageSetUpPr fitToPage="1"/>
  </sheetPr>
  <dimension ref="A1:DR125"/>
  <sheetViews>
    <sheetView showGridLines="0" zoomScale="75" zoomScaleNormal="7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qTQTF9d6Fq0+EriECjaoYa3wGtVuVDxr9GuinqdhHAw7i82EnfSwZnyC8gPaEi76I2YjQSHmVS4BMbIzywfzJw==" saltValue="weAASn7PxPRo/Bgp0aIKk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137882</v>
      </c>
      <c r="E3" s="142"/>
      <c r="F3" s="143">
        <v>125391</v>
      </c>
      <c r="G3" s="144"/>
      <c r="H3" s="145"/>
    </row>
    <row r="4" spans="1:8" x14ac:dyDescent="0.2">
      <c r="A4" s="146"/>
      <c r="B4" s="147"/>
      <c r="C4" s="148"/>
      <c r="D4" s="149">
        <v>104744</v>
      </c>
      <c r="E4" s="150"/>
      <c r="F4" s="151">
        <v>68516</v>
      </c>
      <c r="G4" s="152"/>
      <c r="H4" s="153"/>
    </row>
    <row r="5" spans="1:8" x14ac:dyDescent="0.2">
      <c r="A5" s="134" t="s">
        <v>518</v>
      </c>
      <c r="B5" s="139"/>
      <c r="C5" s="140"/>
      <c r="D5" s="141">
        <v>219230</v>
      </c>
      <c r="E5" s="142"/>
      <c r="F5" s="143">
        <v>138402</v>
      </c>
      <c r="G5" s="144"/>
      <c r="H5" s="145"/>
    </row>
    <row r="6" spans="1:8" x14ac:dyDescent="0.2">
      <c r="A6" s="146"/>
      <c r="B6" s="147"/>
      <c r="C6" s="148"/>
      <c r="D6" s="149">
        <v>194975</v>
      </c>
      <c r="E6" s="150"/>
      <c r="F6" s="151">
        <v>70652</v>
      </c>
      <c r="G6" s="152"/>
      <c r="H6" s="153"/>
    </row>
    <row r="7" spans="1:8" x14ac:dyDescent="0.2">
      <c r="A7" s="134" t="s">
        <v>519</v>
      </c>
      <c r="B7" s="139"/>
      <c r="C7" s="140"/>
      <c r="D7" s="141">
        <v>125182</v>
      </c>
      <c r="E7" s="142"/>
      <c r="F7" s="143">
        <v>146367</v>
      </c>
      <c r="G7" s="144"/>
      <c r="H7" s="145"/>
    </row>
    <row r="8" spans="1:8" x14ac:dyDescent="0.2">
      <c r="A8" s="146"/>
      <c r="B8" s="147"/>
      <c r="C8" s="148"/>
      <c r="D8" s="149">
        <v>60140</v>
      </c>
      <c r="E8" s="150"/>
      <c r="F8" s="151">
        <v>79441</v>
      </c>
      <c r="G8" s="152"/>
      <c r="H8" s="153"/>
    </row>
    <row r="9" spans="1:8" x14ac:dyDescent="0.2">
      <c r="A9" s="134" t="s">
        <v>520</v>
      </c>
      <c r="B9" s="139"/>
      <c r="C9" s="140"/>
      <c r="D9" s="141">
        <v>84809</v>
      </c>
      <c r="E9" s="142"/>
      <c r="F9" s="143">
        <v>165181</v>
      </c>
      <c r="G9" s="144"/>
      <c r="H9" s="145"/>
    </row>
    <row r="10" spans="1:8" x14ac:dyDescent="0.2">
      <c r="A10" s="146"/>
      <c r="B10" s="147"/>
      <c r="C10" s="148"/>
      <c r="D10" s="149">
        <v>58849</v>
      </c>
      <c r="E10" s="150"/>
      <c r="F10" s="151">
        <v>82246</v>
      </c>
      <c r="G10" s="152"/>
      <c r="H10" s="153"/>
    </row>
    <row r="11" spans="1:8" x14ac:dyDescent="0.2">
      <c r="A11" s="134" t="s">
        <v>521</v>
      </c>
      <c r="B11" s="139"/>
      <c r="C11" s="140"/>
      <c r="D11" s="141">
        <v>26443</v>
      </c>
      <c r="E11" s="142"/>
      <c r="F11" s="143">
        <v>166234</v>
      </c>
      <c r="G11" s="144"/>
      <c r="H11" s="145"/>
    </row>
    <row r="12" spans="1:8" x14ac:dyDescent="0.2">
      <c r="A12" s="146"/>
      <c r="B12" s="147"/>
      <c r="C12" s="154"/>
      <c r="D12" s="149">
        <v>10837</v>
      </c>
      <c r="E12" s="150"/>
      <c r="F12" s="151">
        <v>89789</v>
      </c>
      <c r="G12" s="152"/>
      <c r="H12" s="153"/>
    </row>
    <row r="13" spans="1:8" x14ac:dyDescent="0.2">
      <c r="A13" s="134"/>
      <c r="B13" s="139"/>
      <c r="C13" s="140"/>
      <c r="D13" s="141">
        <v>118709</v>
      </c>
      <c r="E13" s="142"/>
      <c r="F13" s="143">
        <v>148315</v>
      </c>
      <c r="G13" s="155"/>
      <c r="H13" s="145"/>
    </row>
    <row r="14" spans="1:8" x14ac:dyDescent="0.2">
      <c r="A14" s="146"/>
      <c r="B14" s="147"/>
      <c r="C14" s="148"/>
      <c r="D14" s="149">
        <v>85909</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10.66</v>
      </c>
      <c r="C19" s="156">
        <f>ROUND(VALUE(SUBSTITUTE(実質収支比率等に係る経年分析!G$48,"▲","-")),2)</f>
        <v>8.56</v>
      </c>
      <c r="D19" s="156">
        <f>ROUND(VALUE(SUBSTITUTE(実質収支比率等に係る経年分析!H$48,"▲","-")),2)</f>
        <v>8.82</v>
      </c>
      <c r="E19" s="156">
        <f>ROUND(VALUE(SUBSTITUTE(実質収支比率等に係る経年分析!I$48,"▲","-")),2)</f>
        <v>8.6300000000000008</v>
      </c>
      <c r="F19" s="156">
        <f>ROUND(VALUE(SUBSTITUTE(実質収支比率等に係る経年分析!J$48,"▲","-")),2)</f>
        <v>9.35</v>
      </c>
    </row>
    <row r="20" spans="1:11" x14ac:dyDescent="0.2">
      <c r="A20" s="156" t="s">
        <v>53</v>
      </c>
      <c r="B20" s="156">
        <f>ROUND(VALUE(SUBSTITUTE(実質収支比率等に係る経年分析!F$47,"▲","-")),2)</f>
        <v>112.45</v>
      </c>
      <c r="C20" s="156">
        <f>ROUND(VALUE(SUBSTITUTE(実質収支比率等に係る経年分析!G$47,"▲","-")),2)</f>
        <v>101.1</v>
      </c>
      <c r="D20" s="156">
        <f>ROUND(VALUE(SUBSTITUTE(実質収支比率等に係る経年分析!H$47,"▲","-")),2)</f>
        <v>96.96</v>
      </c>
      <c r="E20" s="156">
        <f>ROUND(VALUE(SUBSTITUTE(実質収支比率等に係る経年分析!I$47,"▲","-")),2)</f>
        <v>100.95</v>
      </c>
      <c r="F20" s="156">
        <f>ROUND(VALUE(SUBSTITUTE(実質収支比率等に係る経年分析!J$47,"▲","-")),2)</f>
        <v>98.51</v>
      </c>
    </row>
    <row r="21" spans="1:11" x14ac:dyDescent="0.2">
      <c r="A21" s="156" t="s">
        <v>54</v>
      </c>
      <c r="B21" s="156">
        <f>IF(ISNUMBER(VALUE(SUBSTITUTE(実質収支比率等に係る経年分析!F$49,"▲","-"))),ROUND(VALUE(SUBSTITUTE(実質収支比率等に係る経年分析!F$49,"▲","-")),2),NA())</f>
        <v>4.76</v>
      </c>
      <c r="C21" s="156">
        <f>IF(ISNUMBER(VALUE(SUBSTITUTE(実質収支比率等に係る経年分析!G$49,"▲","-"))),ROUND(VALUE(SUBSTITUTE(実質収支比率等に係る経年分析!G$49,"▲","-")),2),NA())</f>
        <v>3.57</v>
      </c>
      <c r="D21" s="156">
        <f>IF(ISNUMBER(VALUE(SUBSTITUTE(実質収支比率等に係る経年分析!H$49,"▲","-"))),ROUND(VALUE(SUBSTITUTE(実質収支比率等に係る経年分析!H$49,"▲","-")),2),NA())</f>
        <v>0.66</v>
      </c>
      <c r="E21" s="156">
        <f>IF(ISNUMBER(VALUE(SUBSTITUTE(実質収支比率等に係る経年分析!I$49,"▲","-"))),ROUND(VALUE(SUBSTITUTE(実質収支比率等に係る経年分析!I$49,"▲","-")),2),NA())</f>
        <v>9.4600000000000009</v>
      </c>
      <c r="F21" s="156">
        <f>IF(ISNUMBER(VALUE(SUBSTITUTE(実質収支比率等に係る経年分析!J$49,"▲","-"))),ROUND(VALUE(SUBSTITUTE(実質収支比率等に係る経年分析!J$49,"▲","-")),2),NA())</f>
        <v>1.1000000000000001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0.57999999999999996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介護保険特別会計（サービス事業勘定）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f>IF(ROUND(VALUE(SUBSTITUTE(連結実質赤字比率に係る赤字・黒字の構成分析!H$39,"▲", "-")), 2) &lt; 0, ABS(ROUND(VALUE(SUBSTITUTE(連結実質赤字比率に係る赤字・黒字の構成分析!H$39,"▲", "-")), 2)), NA())</f>
        <v>0.01</v>
      </c>
      <c r="G31" s="157" t="e">
        <f>IF(ROUND(VALUE(SUBSTITUTE(連結実質赤字比率に係る赤字・黒字の構成分析!H$39,"▲", "-")), 2) &gt;= 0, ABS(ROUND(VALUE(SUBSTITUTE(連結実質赤字比率に係る赤字・黒字の構成分析!H$39,"▲", "-")), 2)), NA())</f>
        <v>#N/A</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公共下水道事業会計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0.99</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2.02</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8.3800000000000008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7.95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7.68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6.97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10.65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8.5500000000000007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8.81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8.6199999999999992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9.35</v>
      </c>
    </row>
    <row r="36" spans="1:16" x14ac:dyDescent="0.2">
      <c r="A36" s="157" t="str">
        <f>IF(連結実質赤字比率に係る赤字・黒字の構成分析!C$34="",NA(),連結実質赤字比率に係る赤字・黒字の構成分析!C$34)</f>
        <v>上水道特別会計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12.28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11.84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308</v>
      </c>
      <c r="E42" s="158"/>
      <c r="F42" s="158"/>
      <c r="G42" s="158">
        <f>'実質公債費比率（分子）の構造'!L$52</f>
        <v>315</v>
      </c>
      <c r="H42" s="158"/>
      <c r="I42" s="158"/>
      <c r="J42" s="158">
        <f>'実質公債費比率（分子）の構造'!M$52</f>
        <v>309</v>
      </c>
      <c r="K42" s="158"/>
      <c r="L42" s="158"/>
      <c r="M42" s="158">
        <f>'実質公債費比率（分子）の構造'!N$52</f>
        <v>294</v>
      </c>
      <c r="N42" s="158"/>
      <c r="O42" s="158"/>
      <c r="P42" s="158">
        <f>'実質公債費比率（分子）の構造'!O$52</f>
        <v>289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20</v>
      </c>
      <c r="C45" s="158"/>
      <c r="D45" s="158"/>
      <c r="E45" s="158">
        <f>'実質公債費比率（分子）の構造'!L$49</f>
        <v>18</v>
      </c>
      <c r="F45" s="158"/>
      <c r="G45" s="158"/>
      <c r="H45" s="158">
        <f>'実質公債費比率（分子）の構造'!M$49</f>
        <v>18</v>
      </c>
      <c r="I45" s="158"/>
      <c r="J45" s="158"/>
      <c r="K45" s="158">
        <f>'実質公債費比率（分子）の構造'!N$49</f>
        <v>8</v>
      </c>
      <c r="L45" s="158"/>
      <c r="M45" s="158"/>
      <c r="N45" s="158">
        <f>'実質公債費比率（分子）の構造'!O$49</f>
        <v>12</v>
      </c>
      <c r="O45" s="158"/>
      <c r="P45" s="158"/>
    </row>
    <row r="46" spans="1:16" x14ac:dyDescent="0.2">
      <c r="A46" s="158" t="s">
        <v>64</v>
      </c>
      <c r="B46" s="158">
        <f>'実質公債費比率（分子）の構造'!K$48</f>
        <v>148</v>
      </c>
      <c r="C46" s="158"/>
      <c r="D46" s="158"/>
      <c r="E46" s="158">
        <f>'実質公債費比率（分子）の構造'!L$48</f>
        <v>146</v>
      </c>
      <c r="F46" s="158"/>
      <c r="G46" s="158"/>
      <c r="H46" s="158">
        <f>'実質公債費比率（分子）の構造'!M$48</f>
        <v>153</v>
      </c>
      <c r="I46" s="158"/>
      <c r="J46" s="158"/>
      <c r="K46" s="158">
        <f>'実質公債費比率（分子）の構造'!N$48</f>
        <v>153</v>
      </c>
      <c r="L46" s="158"/>
      <c r="M46" s="158"/>
      <c r="N46" s="158">
        <f>'実質公債費比率（分子）の構造'!O$48</f>
        <v>115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370</v>
      </c>
      <c r="C49" s="158"/>
      <c r="D49" s="158"/>
      <c r="E49" s="158">
        <f>'実質公債費比率（分子）の構造'!L$45</f>
        <v>371</v>
      </c>
      <c r="F49" s="158"/>
      <c r="G49" s="158"/>
      <c r="H49" s="158">
        <f>'実質公債費比率（分子）の構造'!M$45</f>
        <v>365</v>
      </c>
      <c r="I49" s="158"/>
      <c r="J49" s="158"/>
      <c r="K49" s="158">
        <f>'実質公債費比率（分子）の構造'!N$45</f>
        <v>344</v>
      </c>
      <c r="L49" s="158"/>
      <c r="M49" s="158"/>
      <c r="N49" s="158">
        <f>'実質公債費比率（分子）の構造'!O$45</f>
        <v>334</v>
      </c>
      <c r="O49" s="158"/>
      <c r="P49" s="158"/>
    </row>
    <row r="50" spans="1:16" x14ac:dyDescent="0.2">
      <c r="A50" s="158" t="s">
        <v>67</v>
      </c>
      <c r="B50" s="158" t="e">
        <f>NA()</f>
        <v>#N/A</v>
      </c>
      <c r="C50" s="158">
        <f>IF(ISNUMBER('実質公債費比率（分子）の構造'!K$53),'実質公債費比率（分子）の構造'!K$53,NA())</f>
        <v>230</v>
      </c>
      <c r="D50" s="158" t="e">
        <f>NA()</f>
        <v>#N/A</v>
      </c>
      <c r="E50" s="158" t="e">
        <f>NA()</f>
        <v>#N/A</v>
      </c>
      <c r="F50" s="158">
        <f>IF(ISNUMBER('実質公債費比率（分子）の構造'!L$53),'実質公債費比率（分子）の構造'!L$53,NA())</f>
        <v>220</v>
      </c>
      <c r="G50" s="158" t="e">
        <f>NA()</f>
        <v>#N/A</v>
      </c>
      <c r="H50" s="158" t="e">
        <f>NA()</f>
        <v>#N/A</v>
      </c>
      <c r="I50" s="158">
        <f>IF(ISNUMBER('実質公債費比率（分子）の構造'!M$53),'実質公債費比率（分子）の構造'!M$53,NA())</f>
        <v>227</v>
      </c>
      <c r="J50" s="158" t="e">
        <f>NA()</f>
        <v>#N/A</v>
      </c>
      <c r="K50" s="158" t="e">
        <f>NA()</f>
        <v>#N/A</v>
      </c>
      <c r="L50" s="158">
        <f>IF(ISNUMBER('実質公債費比率（分子）の構造'!N$53),'実質公債費比率（分子）の構造'!N$53,NA())</f>
        <v>211</v>
      </c>
      <c r="M50" s="158" t="e">
        <f>NA()</f>
        <v>#N/A</v>
      </c>
      <c r="N50" s="158" t="e">
        <f>NA()</f>
        <v>#N/A</v>
      </c>
      <c r="O50" s="158">
        <f>IF(ISNUMBER('実質公債費比率（分子）の構造'!O$53),'実質公債費比率（分子）の構造'!O$53,NA())</f>
        <v>172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3261</v>
      </c>
      <c r="E56" s="157"/>
      <c r="F56" s="157"/>
      <c r="G56" s="157">
        <f>'将来負担比率（分子）の構造'!J$52</f>
        <v>3314</v>
      </c>
      <c r="H56" s="157"/>
      <c r="I56" s="157"/>
      <c r="J56" s="157">
        <f>'将来負担比率（分子）の構造'!K$52</f>
        <v>3170</v>
      </c>
      <c r="K56" s="157"/>
      <c r="L56" s="157"/>
      <c r="M56" s="157">
        <f>'将来負担比率（分子）の構造'!L$52</f>
        <v>3301</v>
      </c>
      <c r="N56" s="157"/>
      <c r="O56" s="157"/>
      <c r="P56" s="157">
        <f>'将来負担比率（分子）の構造'!M$52</f>
        <v>2784</v>
      </c>
    </row>
    <row r="57" spans="1:16" x14ac:dyDescent="0.2">
      <c r="A57" s="157" t="s">
        <v>42</v>
      </c>
      <c r="B57" s="157"/>
      <c r="C57" s="157"/>
      <c r="D57" s="157">
        <f>'将来負担比率（分子）の構造'!I$51</f>
        <v>2</v>
      </c>
      <c r="E57" s="157"/>
      <c r="F57" s="157"/>
      <c r="G57" s="157">
        <f>'将来負担比率（分子）の構造'!J$51</f>
        <v>1</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2747</v>
      </c>
      <c r="E58" s="157"/>
      <c r="F58" s="157"/>
      <c r="G58" s="157">
        <f>'将来負担比率（分子）の構造'!J$50</f>
        <v>2713</v>
      </c>
      <c r="H58" s="157"/>
      <c r="I58" s="157"/>
      <c r="J58" s="157">
        <f>'将来負担比率（分子）の構造'!K$50</f>
        <v>2579</v>
      </c>
      <c r="K58" s="157"/>
      <c r="L58" s="157"/>
      <c r="M58" s="157">
        <f>'将来負担比率（分子）の構造'!L$50</f>
        <v>2684</v>
      </c>
      <c r="N58" s="157"/>
      <c r="O58" s="157"/>
      <c r="P58" s="157">
        <f>'将来負担比率（分子）の構造'!M$50</f>
        <v>2933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260</v>
      </c>
      <c r="C62" s="157"/>
      <c r="D62" s="157"/>
      <c r="E62" s="157">
        <f>'将来負担比率（分子）の構造'!J$45</f>
        <v>281</v>
      </c>
      <c r="F62" s="157"/>
      <c r="G62" s="157"/>
      <c r="H62" s="157">
        <f>'将来負担比率（分子）の構造'!K$45</f>
        <v>351</v>
      </c>
      <c r="I62" s="157"/>
      <c r="J62" s="157"/>
      <c r="K62" s="157">
        <f>'将来負担比率（分子）の構造'!L$45</f>
        <v>322</v>
      </c>
      <c r="L62" s="157"/>
      <c r="M62" s="157"/>
      <c r="N62" s="157">
        <f>'将来負担比率（分子）の構造'!M$45</f>
        <v>320</v>
      </c>
      <c r="O62" s="157"/>
      <c r="P62" s="157"/>
    </row>
    <row r="63" spans="1:16" x14ac:dyDescent="0.2">
      <c r="A63" s="157" t="s">
        <v>34</v>
      </c>
      <c r="B63" s="157">
        <f>'将来負担比率（分子）の構造'!I$44</f>
        <v>65</v>
      </c>
      <c r="C63" s="157"/>
      <c r="D63" s="157"/>
      <c r="E63" s="157">
        <f>'将来負担比率（分子）の構造'!J$44</f>
        <v>46</v>
      </c>
      <c r="F63" s="157"/>
      <c r="G63" s="157"/>
      <c r="H63" s="157">
        <f>'将来負担比率（分子）の構造'!K$44</f>
        <v>22</v>
      </c>
      <c r="I63" s="157"/>
      <c r="J63" s="157"/>
      <c r="K63" s="157">
        <f>'将来負担比率（分子）の構造'!L$44</f>
        <v>30</v>
      </c>
      <c r="L63" s="157"/>
      <c r="M63" s="157"/>
      <c r="N63" s="157">
        <f>'将来負担比率（分子）の構造'!M$44</f>
        <v>36</v>
      </c>
      <c r="O63" s="157"/>
      <c r="P63" s="157"/>
    </row>
    <row r="64" spans="1:16" x14ac:dyDescent="0.2">
      <c r="A64" s="157" t="s">
        <v>33</v>
      </c>
      <c r="B64" s="157">
        <f>'将来負担比率（分子）の構造'!I$43</f>
        <v>1733</v>
      </c>
      <c r="C64" s="157"/>
      <c r="D64" s="157"/>
      <c r="E64" s="157">
        <f>'将来負担比率（分子）の構造'!J$43</f>
        <v>1571</v>
      </c>
      <c r="F64" s="157"/>
      <c r="G64" s="157"/>
      <c r="H64" s="157">
        <f>'将来負担比率（分子）の構造'!K$43</f>
        <v>1468</v>
      </c>
      <c r="I64" s="157"/>
      <c r="J64" s="157"/>
      <c r="K64" s="157">
        <f>'将来負担比率（分子）の構造'!L$43</f>
        <v>1305</v>
      </c>
      <c r="L64" s="157"/>
      <c r="M64" s="157"/>
      <c r="N64" s="157">
        <f>'将来負担比率（分子）の構造'!M$43</f>
        <v>1058</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1</v>
      </c>
      <c r="I65" s="157"/>
      <c r="J65" s="157"/>
      <c r="K65" s="157">
        <f>'将来負担比率（分子）の構造'!L$42</f>
        <v>0</v>
      </c>
      <c r="L65" s="157"/>
      <c r="M65" s="157"/>
      <c r="N65" s="157">
        <f>'将来負担比率（分子）の構造'!M$42</f>
        <v>0</v>
      </c>
      <c r="O65" s="157"/>
      <c r="P65" s="157"/>
    </row>
    <row r="66" spans="1:16" x14ac:dyDescent="0.2">
      <c r="A66" s="157" t="s">
        <v>31</v>
      </c>
      <c r="B66" s="157">
        <f>'将来負担比率（分子）の構造'!I$41</f>
        <v>3022</v>
      </c>
      <c r="C66" s="157"/>
      <c r="D66" s="157"/>
      <c r="E66" s="157">
        <f>'将来負担比率（分子）の構造'!J$41</f>
        <v>3329</v>
      </c>
      <c r="F66" s="157"/>
      <c r="G66" s="157"/>
      <c r="H66" s="157">
        <f>'将来負担比率（分子）の構造'!K$41</f>
        <v>3082</v>
      </c>
      <c r="I66" s="157"/>
      <c r="J66" s="157"/>
      <c r="K66" s="157">
        <f>'将来負担比率（分子）の構造'!L$41</f>
        <v>2869</v>
      </c>
      <c r="L66" s="157"/>
      <c r="M66" s="157"/>
      <c r="N66" s="157">
        <f>'将来負担比率（分子）の構造'!M$41</f>
        <v>2607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2236</v>
      </c>
      <c r="C72" s="161">
        <f>基金残高に係る経年分析!G55</f>
        <v>2324</v>
      </c>
      <c r="D72" s="161">
        <f>基金残高に係る経年分析!H55</f>
        <v>2328</v>
      </c>
    </row>
    <row r="73" spans="1:16" x14ac:dyDescent="0.2">
      <c r="A73" s="160" t="s">
        <v>74</v>
      </c>
      <c r="B73" s="161">
        <f>基金残高に係る経年分析!F56</f>
        <v>99</v>
      </c>
      <c r="C73" s="161">
        <f>基金残高に係る経年分析!G56</f>
        <v>99</v>
      </c>
      <c r="D73" s="161">
        <f>基金残高に係る経年分析!H56</f>
        <v>352</v>
      </c>
    </row>
    <row r="74" spans="1:16" x14ac:dyDescent="0.2">
      <c r="A74" s="160" t="s">
        <v>75</v>
      </c>
      <c r="B74" s="161">
        <f>基金残高に係る経年分析!F57</f>
        <v>154</v>
      </c>
      <c r="C74" s="161">
        <f>基金残高に係る経年分析!G57</f>
        <v>177</v>
      </c>
      <c r="D74" s="161">
        <f>基金残高に係る経年分析!H57</f>
        <v>172</v>
      </c>
    </row>
  </sheetData>
  <sheetProtection algorithmName="SHA-512" hashValue="SOrs3HlxIQh9jbvw6oLbeMCPjt4nrgLszKMG58gZ7iNXbHCvbLM3IsdyId2VM6Kwryu2350EDc/CMe491CYcvQ==" saltValue="La7AQKKYgwzDV6u1MGxW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齊藤 明</cp:lastModifiedBy>
  <cp:lastPrinted>2026-03-04T07:16:49Z</cp:lastPrinted>
  <dcterms:created xsi:type="dcterms:W3CDTF">2026-02-23T04:44:41Z</dcterms:created>
  <dcterms:modified xsi:type="dcterms:W3CDTF">2026-09-09T00:11:16Z</dcterms:modified>
  <cp:category/>
</cp:coreProperties>
</file>